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Item 01" sheetId="1" r:id="rId1"/>
    <sheet name="Item 02" sheetId="3" r:id="rId2"/>
    <sheet name="Item 03" sheetId="4" r:id="rId3"/>
    <sheet name="Item 04" sheetId="5" r:id="rId4"/>
    <sheet name="Item 05" sheetId="6" r:id="rId5"/>
  </sheets>
  <definedNames>
    <definedName name="_xlnm.Print_Area" localSheetId="0">'Item 01'!$A$2:$F$43</definedName>
  </definedNames>
  <calcPr calcId="145621"/>
</workbook>
</file>

<file path=xl/calcChain.xml><?xml version="1.0" encoding="utf-8"?>
<calcChain xmlns="http://schemas.openxmlformats.org/spreadsheetml/2006/main">
  <c r="C32" i="6" l="1"/>
  <c r="F30" i="6"/>
  <c r="F35" i="6" s="1"/>
  <c r="F36" i="6" s="1"/>
  <c r="F25" i="6"/>
  <c r="C25" i="6"/>
  <c r="C27" i="6" s="1"/>
  <c r="F24" i="6"/>
  <c r="F21" i="6"/>
  <c r="F22" i="6" s="1"/>
  <c r="F23" i="6" s="1"/>
  <c r="C18" i="6"/>
  <c r="C20" i="6" s="1"/>
  <c r="F15" i="6"/>
  <c r="F17" i="6" s="1"/>
  <c r="F14" i="6"/>
  <c r="C14" i="6"/>
  <c r="C32" i="5"/>
  <c r="F30" i="5"/>
  <c r="F35" i="5" s="1"/>
  <c r="F36" i="5" s="1"/>
  <c r="F25" i="5"/>
  <c r="C25" i="5"/>
  <c r="C27" i="5" s="1"/>
  <c r="F24" i="5"/>
  <c r="F21" i="5"/>
  <c r="F22" i="5" s="1"/>
  <c r="F23" i="5" s="1"/>
  <c r="C18" i="5"/>
  <c r="C20" i="5" s="1"/>
  <c r="F15" i="5"/>
  <c r="F17" i="5" s="1"/>
  <c r="F14" i="5"/>
  <c r="C14" i="5"/>
  <c r="C32" i="4"/>
  <c r="F30" i="4"/>
  <c r="F35" i="4" s="1"/>
  <c r="F36" i="4" s="1"/>
  <c r="F25" i="4"/>
  <c r="C25" i="4"/>
  <c r="C27" i="4" s="1"/>
  <c r="F24" i="4"/>
  <c r="F21" i="4"/>
  <c r="F22" i="4" s="1"/>
  <c r="F23" i="4" s="1"/>
  <c r="C18" i="4"/>
  <c r="C20" i="4" s="1"/>
  <c r="F15" i="4"/>
  <c r="F17" i="4" s="1"/>
  <c r="F14" i="4"/>
  <c r="C14" i="4"/>
  <c r="C32" i="3"/>
  <c r="F30" i="3"/>
  <c r="F35" i="3" s="1"/>
  <c r="F36" i="3" s="1"/>
  <c r="C27" i="3"/>
  <c r="C38" i="3" s="1"/>
  <c r="F25" i="3"/>
  <c r="C25" i="3"/>
  <c r="F24" i="3"/>
  <c r="F22" i="3"/>
  <c r="F23" i="3" s="1"/>
  <c r="F21" i="3"/>
  <c r="C20" i="3"/>
  <c r="C18" i="3"/>
  <c r="F14" i="3"/>
  <c r="F15" i="3" s="1"/>
  <c r="F17" i="3" s="1"/>
  <c r="C14" i="3"/>
  <c r="C38" i="6" l="1"/>
  <c r="F26" i="6"/>
  <c r="F27" i="6" s="1"/>
  <c r="F38" i="6" s="1"/>
  <c r="F40" i="6" s="1"/>
  <c r="F42" i="6" s="1"/>
  <c r="C38" i="5"/>
  <c r="F26" i="5"/>
  <c r="F27" i="5" s="1"/>
  <c r="F38" i="5" s="1"/>
  <c r="F40" i="5" s="1"/>
  <c r="F42" i="5" s="1"/>
  <c r="C38" i="4"/>
  <c r="F26" i="4"/>
  <c r="F27" i="4" s="1"/>
  <c r="F38" i="4" s="1"/>
  <c r="F40" i="4" s="1"/>
  <c r="F42" i="4" s="1"/>
  <c r="F26" i="3"/>
  <c r="F27" i="3" s="1"/>
  <c r="F38" i="3" s="1"/>
  <c r="F40" i="3" s="1"/>
  <c r="F42" i="3" s="1"/>
  <c r="F25" i="1" l="1"/>
  <c r="F21" i="1"/>
  <c r="C32" i="1" l="1"/>
  <c r="C18" i="1"/>
  <c r="C20" i="1" s="1"/>
  <c r="F30" i="1"/>
  <c r="F35" i="1" s="1"/>
  <c r="F24" i="1"/>
  <c r="F22" i="1"/>
  <c r="F23" i="1" s="1"/>
  <c r="F14" i="1"/>
  <c r="F15" i="1" s="1"/>
  <c r="C25" i="1"/>
  <c r="C27" i="1" s="1"/>
  <c r="C14" i="1"/>
  <c r="F17" i="1" l="1"/>
  <c r="F36" i="1"/>
  <c r="F26" i="1"/>
  <c r="F27" i="1" s="1"/>
  <c r="C38" i="1"/>
  <c r="F38" i="1" l="1"/>
  <c r="F40" i="1" s="1"/>
  <c r="F42" i="1" s="1"/>
</calcChain>
</file>

<file path=xl/sharedStrings.xml><?xml version="1.0" encoding="utf-8"?>
<sst xmlns="http://schemas.openxmlformats.org/spreadsheetml/2006/main" count="280" uniqueCount="64">
  <si>
    <t>Composição - Valor do Quilômetro Rodado - Transporte Escolar</t>
  </si>
  <si>
    <t>Quantidade média de dias por mês: 21</t>
  </si>
  <si>
    <t>Custos Variáveis</t>
  </si>
  <si>
    <t>Óleo Diesel</t>
  </si>
  <si>
    <t>Preço por litro</t>
  </si>
  <si>
    <t>Média km/l</t>
  </si>
  <si>
    <t>Custo do Óleo Diesel por Km</t>
  </si>
  <si>
    <t>Óleo Lubrificante</t>
  </si>
  <si>
    <t>Km rodados por troca</t>
  </si>
  <si>
    <t>Custo do Lubrificante por Km</t>
  </si>
  <si>
    <t>Pneus de Rodagem</t>
  </si>
  <si>
    <t>Preço aproximado (unidade)</t>
  </si>
  <si>
    <t>Quantidade de Pneus</t>
  </si>
  <si>
    <t>Preço Total para Troca de Pneus</t>
  </si>
  <si>
    <t>Custo dos Pneus por km</t>
  </si>
  <si>
    <t>Manutenção do Veículo</t>
  </si>
  <si>
    <t>Custo de Manutenção por Km</t>
  </si>
  <si>
    <t>Custos Fixos</t>
  </si>
  <si>
    <t>Depreciação</t>
  </si>
  <si>
    <t>Valor Médio do Veículo</t>
  </si>
  <si>
    <t>Percentual da Depreciação Anual</t>
  </si>
  <si>
    <t>Valor da Depreciação Mensal</t>
  </si>
  <si>
    <t>Km média Mensal</t>
  </si>
  <si>
    <t>Custo da Depreciação por Km</t>
  </si>
  <si>
    <t>Valor da Depreciação Anual</t>
  </si>
  <si>
    <t>Motorista</t>
  </si>
  <si>
    <t>13°</t>
  </si>
  <si>
    <t>Férias</t>
  </si>
  <si>
    <t>1/3 de Férias</t>
  </si>
  <si>
    <t>FGTS</t>
  </si>
  <si>
    <t>INSS</t>
  </si>
  <si>
    <t>Salário</t>
  </si>
  <si>
    <t>IPVA e Contador</t>
  </si>
  <si>
    <t>Seguro Resp. Cívil e Casco</t>
  </si>
  <si>
    <t>Laudos Detran/Inmetro</t>
  </si>
  <si>
    <t>Honorários do Contador</t>
  </si>
  <si>
    <t>Totais de Custos</t>
  </si>
  <si>
    <t>Licenciamento</t>
  </si>
  <si>
    <t>Custo por Km</t>
  </si>
  <si>
    <t>Total de Custos Variáveis</t>
  </si>
  <si>
    <t>Total de Custos Fixos</t>
  </si>
  <si>
    <t>Custo do Motorista por Mês</t>
  </si>
  <si>
    <t>Custo do Motorista por Km</t>
  </si>
  <si>
    <t>Quantidade por troca - 12 litros</t>
  </si>
  <si>
    <t>Custo de Manutenção por Mês</t>
  </si>
  <si>
    <t>Total de Custos Variados + Custos Fixos</t>
  </si>
  <si>
    <t>Margem de Lucro em Percentual</t>
  </si>
  <si>
    <t>Total a Pagar por Km Rodado</t>
  </si>
  <si>
    <t>Vida Útil do Pneu por km</t>
  </si>
  <si>
    <t>OBS: Preencher apenas as células amarelas.</t>
  </si>
  <si>
    <t>Lote Nº 01 - Item Nº 01</t>
  </si>
  <si>
    <t>Lote Nº 01 - Item Nº 02</t>
  </si>
  <si>
    <t>Tipo do Veículo - Capacidade mínima de passageiros: 15</t>
  </si>
  <si>
    <t>Lote Nº 01 - Item Nº 03</t>
  </si>
  <si>
    <t>Quilometragem diária executada: 40</t>
  </si>
  <si>
    <t>Ipva 1% - VAN</t>
  </si>
  <si>
    <t>Lote Nº 01 - Item Nº 04</t>
  </si>
  <si>
    <t>Lote Nº 01 - Item Nº 05</t>
  </si>
  <si>
    <t>Tipo do Veículo - Capacidade mínima de passageiros: 23</t>
  </si>
  <si>
    <t>Quilometragem diária executada: 155</t>
  </si>
  <si>
    <t>Tipo do Veículo - Capacidade mínima de passageiros: 43</t>
  </si>
  <si>
    <t>Quilometragem diária executada: 145</t>
  </si>
  <si>
    <t>Quilometragem diária executada: 135</t>
  </si>
  <si>
    <t>Quilometragem diária executada: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</si>
</sst>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0" fillId="0" borderId="0" xfId="0" applyAlignment="1"/>
    <xf numFmtId="0" fontId="2" fillId="0" borderId="1" xfId="0" applyFont="1" applyBorder="1" applyAlignment="1"/>
    <xf numFmtId="43" fontId="0" fillId="2" borderId="1" xfId="1" applyFont="1" applyFill="1" applyBorder="1"/>
    <xf numFmtId="0" fontId="0" fillId="2" borderId="1" xfId="0" applyFill="1" applyBorder="1"/>
    <xf numFmtId="164" fontId="0" fillId="2" borderId="1" xfId="1" applyNumberFormat="1" applyFont="1" applyFill="1" applyBorder="1"/>
    <xf numFmtId="0" fontId="2" fillId="0" borderId="1" xfId="0" applyFont="1" applyBorder="1" applyProtection="1">
      <protection locked="0"/>
    </xf>
    <xf numFmtId="43" fontId="0" fillId="0" borderId="1" xfId="0" applyNumberFormat="1" applyBorder="1" applyProtection="1">
      <protection locked="0"/>
    </xf>
    <xf numFmtId="43" fontId="0" fillId="0" borderId="1" xfId="1" applyFont="1" applyBorder="1" applyProtection="1">
      <protection locked="0"/>
    </xf>
    <xf numFmtId="0" fontId="0" fillId="0" borderId="1" xfId="1" applyNumberFormat="1" applyFont="1" applyBorder="1" applyProtection="1">
      <protection locked="0"/>
    </xf>
    <xf numFmtId="43" fontId="2" fillId="0" borderId="1" xfId="0" applyNumberFormat="1" applyFont="1" applyBorder="1" applyProtection="1">
      <protection locked="0"/>
    </xf>
    <xf numFmtId="43" fontId="0" fillId="0" borderId="1" xfId="0" applyNumberFormat="1" applyBorder="1" applyAlignment="1" applyProtection="1">
      <protection locked="0"/>
    </xf>
    <xf numFmtId="9" fontId="0" fillId="0" borderId="1" xfId="0" applyNumberFormat="1" applyBorder="1" applyProtection="1">
      <protection locked="0"/>
    </xf>
    <xf numFmtId="0" fontId="2" fillId="0" borderId="1" xfId="0" applyNumberFormat="1" applyFont="1" applyBorder="1" applyProtection="1">
      <protection locked="0"/>
    </xf>
    <xf numFmtId="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workbookViewId="0">
      <selection activeCell="B7" sqref="B7:F7"/>
    </sheetView>
  </sheetViews>
  <sheetFormatPr defaultColWidth="0" defaultRowHeight="15" zeroHeight="1" x14ac:dyDescent="0.25"/>
  <cols>
    <col min="1" max="1" width="3.140625" style="19" customWidth="1"/>
    <col min="2" max="2" width="32" customWidth="1"/>
    <col min="3" max="3" width="10.7109375" customWidth="1"/>
    <col min="4" max="4" width="1.140625" customWidth="1"/>
    <col min="5" max="5" width="32" customWidth="1"/>
    <col min="6" max="6" width="10.7109375" customWidth="1"/>
    <col min="7" max="7" width="3.85546875" customWidth="1"/>
    <col min="8" max="16384" width="9.140625" hidden="1"/>
  </cols>
  <sheetData>
    <row r="1" spans="2:6" s="19" customFormat="1" x14ac:dyDescent="0.25">
      <c r="B1" s="24" t="s">
        <v>49</v>
      </c>
      <c r="C1" s="24"/>
      <c r="D1" s="24"/>
      <c r="E1" s="24"/>
      <c r="F1" s="24"/>
    </row>
    <row r="2" spans="2:6" s="19" customFormat="1" x14ac:dyDescent="0.25">
      <c r="B2" s="21"/>
      <c r="C2" s="21"/>
      <c r="D2" s="21"/>
      <c r="E2" s="21"/>
      <c r="F2" s="21"/>
    </row>
    <row r="3" spans="2:6" s="19" customFormat="1" x14ac:dyDescent="0.25">
      <c r="B3" s="35" t="s">
        <v>0</v>
      </c>
      <c r="C3" s="35"/>
      <c r="D3" s="35"/>
      <c r="E3" s="35"/>
      <c r="F3" s="35"/>
    </row>
    <row r="4" spans="2:6" s="19" customFormat="1" x14ac:dyDescent="0.25">
      <c r="B4" s="35" t="s">
        <v>58</v>
      </c>
      <c r="C4" s="35"/>
      <c r="D4" s="35"/>
      <c r="E4" s="35"/>
      <c r="F4" s="35"/>
    </row>
    <row r="5" spans="2:6" s="19" customFormat="1" x14ac:dyDescent="0.25">
      <c r="B5" s="35" t="s">
        <v>50</v>
      </c>
      <c r="C5" s="35"/>
      <c r="D5" s="35"/>
      <c r="E5" s="35"/>
      <c r="F5" s="35"/>
    </row>
    <row r="6" spans="2:6" s="19" customFormat="1" x14ac:dyDescent="0.25">
      <c r="B6" s="35" t="s">
        <v>59</v>
      </c>
      <c r="C6" s="35"/>
      <c r="D6" s="35"/>
      <c r="E6" s="35"/>
      <c r="F6" s="35"/>
    </row>
    <row r="7" spans="2:6" s="19" customFormat="1" x14ac:dyDescent="0.25">
      <c r="B7" s="35" t="s">
        <v>1</v>
      </c>
      <c r="C7" s="35"/>
      <c r="D7" s="35"/>
      <c r="E7" s="35"/>
      <c r="F7" s="35"/>
    </row>
    <row r="8" spans="2:6" s="19" customFormat="1" x14ac:dyDescent="0.25">
      <c r="B8" s="20"/>
      <c r="C8" s="20"/>
      <c r="D8" s="20"/>
      <c r="E8" s="20"/>
      <c r="F8" s="20"/>
    </row>
    <row r="9" spans="2:6" s="19" customFormat="1" x14ac:dyDescent="0.25">
      <c r="B9" s="35" t="s">
        <v>2</v>
      </c>
      <c r="C9" s="35"/>
      <c r="D9" s="2"/>
      <c r="E9" s="35" t="s">
        <v>17</v>
      </c>
      <c r="F9" s="35"/>
    </row>
    <row r="10" spans="2:6" s="19" customFormat="1" x14ac:dyDescent="0.25"/>
    <row r="11" spans="2:6" s="19" customFormat="1" x14ac:dyDescent="0.25">
      <c r="B11" s="32" t="s">
        <v>3</v>
      </c>
      <c r="C11" s="33"/>
      <c r="D11" s="3"/>
      <c r="E11" s="32" t="s">
        <v>18</v>
      </c>
      <c r="F11" s="33"/>
    </row>
    <row r="12" spans="2:6" s="19" customFormat="1" x14ac:dyDescent="0.25">
      <c r="B12" s="1" t="s">
        <v>4</v>
      </c>
      <c r="C12" s="7"/>
      <c r="D12" s="4"/>
      <c r="E12" s="1" t="s">
        <v>19</v>
      </c>
      <c r="F12" s="7"/>
    </row>
    <row r="13" spans="2:6" s="19" customFormat="1" x14ac:dyDescent="0.25">
      <c r="B13" s="1" t="s">
        <v>5</v>
      </c>
      <c r="C13" s="8"/>
      <c r="D13" s="3"/>
      <c r="E13" s="1" t="s">
        <v>20</v>
      </c>
      <c r="F13" s="16">
        <v>7.0000000000000007E-2</v>
      </c>
    </row>
    <row r="14" spans="2:6" s="19" customFormat="1" x14ac:dyDescent="0.25">
      <c r="B14" s="1" t="s">
        <v>6</v>
      </c>
      <c r="C14" s="10" t="e">
        <f>C12/C13</f>
        <v>#DIV/0!</v>
      </c>
      <c r="D14" s="3"/>
      <c r="E14" s="1" t="s">
        <v>24</v>
      </c>
      <c r="F14" s="12">
        <f>F12*7%</f>
        <v>0</v>
      </c>
    </row>
    <row r="15" spans="2:6" s="19" customFormat="1" x14ac:dyDescent="0.25">
      <c r="B15"/>
      <c r="C15"/>
      <c r="D15"/>
      <c r="E15" s="1" t="s">
        <v>21</v>
      </c>
      <c r="F15" s="12">
        <f>F14/12</f>
        <v>0</v>
      </c>
    </row>
    <row r="16" spans="2:6" s="19" customFormat="1" x14ac:dyDescent="0.25">
      <c r="B16" s="32" t="s">
        <v>7</v>
      </c>
      <c r="C16" s="33"/>
      <c r="D16" s="3"/>
      <c r="E16" s="1" t="s">
        <v>22</v>
      </c>
      <c r="F16" s="13">
        <v>840</v>
      </c>
    </row>
    <row r="17" spans="2:6" s="19" customFormat="1" x14ac:dyDescent="0.25">
      <c r="B17" s="1" t="s">
        <v>4</v>
      </c>
      <c r="C17" s="7"/>
      <c r="D17" s="4"/>
      <c r="E17" s="1" t="s">
        <v>23</v>
      </c>
      <c r="F17" s="14">
        <f>F15/F16</f>
        <v>0</v>
      </c>
    </row>
    <row r="18" spans="2:6" s="19" customFormat="1" x14ac:dyDescent="0.25">
      <c r="B18" s="1" t="s">
        <v>43</v>
      </c>
      <c r="C18" s="11">
        <f>C17*12</f>
        <v>0</v>
      </c>
      <c r="D18" s="3"/>
      <c r="E18"/>
      <c r="F18"/>
    </row>
    <row r="19" spans="2:6" s="19" customFormat="1" x14ac:dyDescent="0.25">
      <c r="B19" s="1" t="s">
        <v>8</v>
      </c>
      <c r="C19" s="9"/>
      <c r="D19" s="4"/>
      <c r="E19" s="32" t="s">
        <v>25</v>
      </c>
      <c r="F19" s="33"/>
    </row>
    <row r="20" spans="2:6" s="19" customFormat="1" x14ac:dyDescent="0.25">
      <c r="B20" s="1" t="s">
        <v>9</v>
      </c>
      <c r="C20" s="10" t="e">
        <f>C18/C19</f>
        <v>#DIV/0!</v>
      </c>
      <c r="D20" s="3"/>
      <c r="E20" s="1" t="s">
        <v>31</v>
      </c>
      <c r="F20" s="7"/>
    </row>
    <row r="21" spans="2:6" s="19" customFormat="1" x14ac:dyDescent="0.25">
      <c r="B21"/>
      <c r="C21"/>
      <c r="D21"/>
      <c r="E21" s="1" t="s">
        <v>26</v>
      </c>
      <c r="F21" s="12">
        <f>F20/12</f>
        <v>0</v>
      </c>
    </row>
    <row r="22" spans="2:6" s="19" customFormat="1" x14ac:dyDescent="0.25">
      <c r="B22" s="32" t="s">
        <v>10</v>
      </c>
      <c r="C22" s="33"/>
      <c r="D22" s="3"/>
      <c r="E22" s="1" t="s">
        <v>27</v>
      </c>
      <c r="F22" s="12">
        <f>F21</f>
        <v>0</v>
      </c>
    </row>
    <row r="23" spans="2:6" s="19" customFormat="1" x14ac:dyDescent="0.25">
      <c r="B23" s="1" t="s">
        <v>11</v>
      </c>
      <c r="C23" s="7"/>
      <c r="D23" s="4"/>
      <c r="E23" s="1" t="s">
        <v>28</v>
      </c>
      <c r="F23" s="12">
        <f>F22/3</f>
        <v>0</v>
      </c>
    </row>
    <row r="24" spans="2:6" s="19" customFormat="1" x14ac:dyDescent="0.25">
      <c r="B24" s="1" t="s">
        <v>12</v>
      </c>
      <c r="C24" s="8"/>
      <c r="D24" s="3"/>
      <c r="E24" s="1" t="s">
        <v>29</v>
      </c>
      <c r="F24" s="12">
        <f>F20*8%</f>
        <v>0</v>
      </c>
    </row>
    <row r="25" spans="2:6" s="19" customFormat="1" x14ac:dyDescent="0.25">
      <c r="B25" s="1" t="s">
        <v>13</v>
      </c>
      <c r="C25" s="12">
        <f>C23*C24</f>
        <v>0</v>
      </c>
      <c r="D25" s="4"/>
      <c r="E25" s="1" t="s">
        <v>30</v>
      </c>
      <c r="F25" s="12">
        <f>F20*20%</f>
        <v>0</v>
      </c>
    </row>
    <row r="26" spans="2:6" s="19" customFormat="1" x14ac:dyDescent="0.25">
      <c r="B26" s="1" t="s">
        <v>48</v>
      </c>
      <c r="C26" s="9"/>
      <c r="D26" s="4"/>
      <c r="E26" s="1" t="s">
        <v>41</v>
      </c>
      <c r="F26" s="12">
        <f>SUM(F20:F25)</f>
        <v>0</v>
      </c>
    </row>
    <row r="27" spans="2:6" s="19" customFormat="1" x14ac:dyDescent="0.25">
      <c r="B27" s="1" t="s">
        <v>14</v>
      </c>
      <c r="C27" s="10" t="e">
        <f>C25/C26</f>
        <v>#DIV/0!</v>
      </c>
      <c r="D27" s="3"/>
      <c r="E27" s="1" t="s">
        <v>42</v>
      </c>
      <c r="F27" s="14">
        <f>F26/C31</f>
        <v>0</v>
      </c>
    </row>
    <row r="28" spans="2:6" s="19" customFormat="1" x14ac:dyDescent="0.25">
      <c r="B28"/>
      <c r="C28"/>
      <c r="D28"/>
      <c r="E28"/>
      <c r="F28"/>
    </row>
    <row r="29" spans="2:6" s="19" customFormat="1" x14ac:dyDescent="0.25">
      <c r="B29" s="32" t="s">
        <v>15</v>
      </c>
      <c r="C29" s="33"/>
      <c r="D29" s="3"/>
      <c r="E29" s="34" t="s">
        <v>32</v>
      </c>
      <c r="F29" s="34"/>
    </row>
    <row r="30" spans="2:6" s="19" customFormat="1" x14ac:dyDescent="0.25">
      <c r="B30" s="1" t="s">
        <v>44</v>
      </c>
      <c r="C30" s="7"/>
      <c r="D30" s="4"/>
      <c r="E30" s="1" t="s">
        <v>55</v>
      </c>
      <c r="F30" s="11">
        <f>F12*1%</f>
        <v>0</v>
      </c>
    </row>
    <row r="31" spans="2:6" s="19" customFormat="1" x14ac:dyDescent="0.25">
      <c r="B31" s="1" t="s">
        <v>22</v>
      </c>
      <c r="C31" s="13">
        <v>840</v>
      </c>
      <c r="D31" s="3"/>
      <c r="E31" s="1" t="s">
        <v>33</v>
      </c>
      <c r="F31" s="8"/>
    </row>
    <row r="32" spans="2:6" s="19" customFormat="1" x14ac:dyDescent="0.25">
      <c r="B32" s="1" t="s">
        <v>16</v>
      </c>
      <c r="C32" s="14">
        <f>C30/C31</f>
        <v>0</v>
      </c>
      <c r="D32"/>
      <c r="E32" s="1" t="s">
        <v>34</v>
      </c>
      <c r="F32" s="8"/>
    </row>
    <row r="33" spans="2:6" s="19" customFormat="1" x14ac:dyDescent="0.25">
      <c r="B33" s="22"/>
      <c r="C33" s="22"/>
      <c r="D33" s="23"/>
      <c r="E33" s="1" t="s">
        <v>37</v>
      </c>
      <c r="F33" s="8"/>
    </row>
    <row r="34" spans="2:6" s="19" customFormat="1" x14ac:dyDescent="0.25">
      <c r="B34" s="22"/>
      <c r="C34" s="22"/>
      <c r="D34" s="23"/>
      <c r="E34" s="1" t="s">
        <v>35</v>
      </c>
      <c r="F34" s="8"/>
    </row>
    <row r="35" spans="2:6" s="19" customFormat="1" x14ac:dyDescent="0.25">
      <c r="B35" s="22"/>
      <c r="C35" s="22"/>
      <c r="D35" s="23"/>
      <c r="E35" s="1" t="s">
        <v>36</v>
      </c>
      <c r="F35" s="11">
        <f>SUM(F30:F34)</f>
        <v>0</v>
      </c>
    </row>
    <row r="36" spans="2:6" s="19" customFormat="1" x14ac:dyDescent="0.25">
      <c r="B36" s="22"/>
      <c r="C36" s="22"/>
      <c r="D36" s="23"/>
      <c r="E36" s="1" t="s">
        <v>38</v>
      </c>
      <c r="F36" s="10">
        <f>F35/F16</f>
        <v>0</v>
      </c>
    </row>
    <row r="37" spans="2:6" s="19" customFormat="1" x14ac:dyDescent="0.25"/>
    <row r="38" spans="2:6" s="19" customFormat="1" x14ac:dyDescent="0.25">
      <c r="B38" s="6" t="s">
        <v>39</v>
      </c>
      <c r="C38" s="15" t="e">
        <f>C32+C27+C20+C14</f>
        <v>#DIV/0!</v>
      </c>
      <c r="D38" s="5"/>
      <c r="E38" s="6" t="s">
        <v>40</v>
      </c>
      <c r="F38" s="15">
        <f>F36+F27+F17</f>
        <v>0</v>
      </c>
    </row>
    <row r="39" spans="2:6" s="19" customFormat="1" x14ac:dyDescent="0.25">
      <c r="B39"/>
      <c r="C39"/>
      <c r="D39"/>
      <c r="E39"/>
      <c r="F39"/>
    </row>
    <row r="40" spans="2:6" s="19" customFormat="1" x14ac:dyDescent="0.25">
      <c r="B40" s="25" t="s">
        <v>45</v>
      </c>
      <c r="C40" s="26"/>
      <c r="D40" s="26"/>
      <c r="E40" s="27"/>
      <c r="F40" s="11" t="e">
        <f>F38+C38</f>
        <v>#DIV/0!</v>
      </c>
    </row>
    <row r="41" spans="2:6" s="19" customFormat="1" x14ac:dyDescent="0.25">
      <c r="B41" s="28" t="s">
        <v>46</v>
      </c>
      <c r="C41" s="28"/>
      <c r="D41" s="28"/>
      <c r="E41" s="28"/>
      <c r="F41" s="18">
        <v>0.2</v>
      </c>
    </row>
    <row r="42" spans="2:6" s="19" customFormat="1" x14ac:dyDescent="0.25">
      <c r="B42" s="29" t="s">
        <v>47</v>
      </c>
      <c r="C42" s="30"/>
      <c r="D42" s="30"/>
      <c r="E42" s="31"/>
      <c r="F42" s="17" t="e">
        <f>F40+(F40*F41)</f>
        <v>#DIV/0!</v>
      </c>
    </row>
    <row r="43" spans="2:6" s="19" customFormat="1" x14ac:dyDescent="0.25">
      <c r="B43" s="5"/>
      <c r="C43" s="5"/>
      <c r="D43" s="5"/>
      <c r="E43" s="5"/>
      <c r="F43" s="5"/>
    </row>
    <row r="44" spans="2:6" s="19" customFormat="1" x14ac:dyDescent="0.25">
      <c r="B44" s="20"/>
      <c r="C44" s="20"/>
      <c r="D44" s="20"/>
      <c r="E44" s="20"/>
      <c r="F44" s="20"/>
    </row>
    <row r="45" spans="2:6" ht="15" hidden="1" customHeight="1" x14ac:dyDescent="0.25"/>
    <row r="46" spans="2:6" ht="15" hidden="1" customHeight="1" x14ac:dyDescent="0.25"/>
    <row r="47" spans="2:6" ht="15" hidden="1" customHeight="1" x14ac:dyDescent="0.25"/>
    <row r="48" spans="2:6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</sheetData>
  <mergeCells count="26">
    <mergeCell ref="B3:F3"/>
    <mergeCell ref="B4:F4"/>
    <mergeCell ref="B5:F5"/>
    <mergeCell ref="B6:F6"/>
    <mergeCell ref="B7:F7"/>
    <mergeCell ref="B29:C29"/>
    <mergeCell ref="E19:F19"/>
    <mergeCell ref="E29:F29"/>
    <mergeCell ref="B9:C9"/>
    <mergeCell ref="E9:F9"/>
    <mergeCell ref="G1:XFD44"/>
    <mergeCell ref="A1:A1048576"/>
    <mergeCell ref="B44:F44"/>
    <mergeCell ref="B2:F2"/>
    <mergeCell ref="B8:F8"/>
    <mergeCell ref="B10:F10"/>
    <mergeCell ref="B37:F37"/>
    <mergeCell ref="B33:D36"/>
    <mergeCell ref="B1:F1"/>
    <mergeCell ref="B40:E40"/>
    <mergeCell ref="B41:E41"/>
    <mergeCell ref="B42:E42"/>
    <mergeCell ref="B11:C11"/>
    <mergeCell ref="B16:C16"/>
    <mergeCell ref="E11:F11"/>
    <mergeCell ref="B22:C22"/>
  </mergeCells>
  <pageMargins left="0.511811024" right="0.511811024" top="0.78740157499999996" bottom="0.78740157499999996" header="0.31496062000000002" footer="0.31496062000000002"/>
  <pageSetup paperSize="9" orientation="portrait" verticalDpi="0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activeCell="B7" sqref="B7:F7"/>
    </sheetView>
  </sheetViews>
  <sheetFormatPr defaultColWidth="0" defaultRowHeight="0" zeroHeight="1" x14ac:dyDescent="0.25"/>
  <cols>
    <col min="1" max="1" width="3.140625" style="19" customWidth="1"/>
    <col min="2" max="2" width="32" customWidth="1"/>
    <col min="3" max="3" width="10.7109375" customWidth="1"/>
    <col min="4" max="4" width="1.140625" customWidth="1"/>
    <col min="5" max="5" width="32" customWidth="1"/>
    <col min="6" max="6" width="10.7109375" customWidth="1"/>
    <col min="7" max="7" width="3.85546875" customWidth="1"/>
    <col min="8" max="16384" width="9.140625" hidden="1"/>
  </cols>
  <sheetData>
    <row r="1" spans="2:6" s="19" customFormat="1" ht="15" x14ac:dyDescent="0.25">
      <c r="B1" s="24" t="s">
        <v>49</v>
      </c>
      <c r="C1" s="24"/>
      <c r="D1" s="24"/>
      <c r="E1" s="24"/>
      <c r="F1" s="24"/>
    </row>
    <row r="2" spans="2:6" s="19" customFormat="1" ht="15" x14ac:dyDescent="0.25">
      <c r="B2" s="21"/>
      <c r="C2" s="21"/>
      <c r="D2" s="21"/>
      <c r="E2" s="21"/>
      <c r="F2" s="21"/>
    </row>
    <row r="3" spans="2:6" s="19" customFormat="1" ht="15" x14ac:dyDescent="0.25">
      <c r="B3" s="35" t="s">
        <v>0</v>
      </c>
      <c r="C3" s="35"/>
      <c r="D3" s="35"/>
      <c r="E3" s="35"/>
      <c r="F3" s="35"/>
    </row>
    <row r="4" spans="2:6" s="19" customFormat="1" ht="15" x14ac:dyDescent="0.25">
      <c r="B4" s="35" t="s">
        <v>60</v>
      </c>
      <c r="C4" s="35"/>
      <c r="D4" s="35"/>
      <c r="E4" s="35"/>
      <c r="F4" s="35"/>
    </row>
    <row r="5" spans="2:6" s="19" customFormat="1" ht="15" x14ac:dyDescent="0.25">
      <c r="B5" s="35" t="s">
        <v>51</v>
      </c>
      <c r="C5" s="35"/>
      <c r="D5" s="35"/>
      <c r="E5" s="35"/>
      <c r="F5" s="35"/>
    </row>
    <row r="6" spans="2:6" s="19" customFormat="1" ht="15" x14ac:dyDescent="0.25">
      <c r="B6" s="35" t="s">
        <v>61</v>
      </c>
      <c r="C6" s="35"/>
      <c r="D6" s="35"/>
      <c r="E6" s="35"/>
      <c r="F6" s="35"/>
    </row>
    <row r="7" spans="2:6" s="19" customFormat="1" ht="15" x14ac:dyDescent="0.25">
      <c r="B7" s="35" t="s">
        <v>1</v>
      </c>
      <c r="C7" s="35"/>
      <c r="D7" s="35"/>
      <c r="E7" s="35"/>
      <c r="F7" s="35"/>
    </row>
    <row r="8" spans="2:6" s="19" customFormat="1" ht="15" x14ac:dyDescent="0.25">
      <c r="B8" s="20"/>
      <c r="C8" s="20"/>
      <c r="D8" s="20"/>
      <c r="E8" s="20"/>
      <c r="F8" s="20"/>
    </row>
    <row r="9" spans="2:6" s="19" customFormat="1" ht="15" x14ac:dyDescent="0.25">
      <c r="B9" s="35" t="s">
        <v>2</v>
      </c>
      <c r="C9" s="35"/>
      <c r="D9" s="2"/>
      <c r="E9" s="35" t="s">
        <v>17</v>
      </c>
      <c r="F9" s="35"/>
    </row>
    <row r="10" spans="2:6" s="19" customFormat="1" ht="15" x14ac:dyDescent="0.25"/>
    <row r="11" spans="2:6" s="19" customFormat="1" ht="15" x14ac:dyDescent="0.25">
      <c r="B11" s="32" t="s">
        <v>3</v>
      </c>
      <c r="C11" s="33"/>
      <c r="D11" s="3"/>
      <c r="E11" s="32" t="s">
        <v>18</v>
      </c>
      <c r="F11" s="33"/>
    </row>
    <row r="12" spans="2:6" s="19" customFormat="1" ht="15" x14ac:dyDescent="0.25">
      <c r="B12" s="1" t="s">
        <v>4</v>
      </c>
      <c r="C12" s="7"/>
      <c r="D12" s="4"/>
      <c r="E12" s="1" t="s">
        <v>19</v>
      </c>
      <c r="F12" s="7"/>
    </row>
    <row r="13" spans="2:6" s="19" customFormat="1" ht="15" x14ac:dyDescent="0.25">
      <c r="B13" s="1" t="s">
        <v>5</v>
      </c>
      <c r="C13" s="8"/>
      <c r="D13" s="3"/>
      <c r="E13" s="1" t="s">
        <v>20</v>
      </c>
      <c r="F13" s="16">
        <v>7.0000000000000007E-2</v>
      </c>
    </row>
    <row r="14" spans="2:6" s="19" customFormat="1" ht="15" x14ac:dyDescent="0.25">
      <c r="B14" s="1" t="s">
        <v>6</v>
      </c>
      <c r="C14" s="10" t="e">
        <f>C12/C13</f>
        <v>#DIV/0!</v>
      </c>
      <c r="D14" s="3"/>
      <c r="E14" s="1" t="s">
        <v>24</v>
      </c>
      <c r="F14" s="12">
        <f>F12*7%</f>
        <v>0</v>
      </c>
    </row>
    <row r="15" spans="2:6" s="19" customFormat="1" ht="15" x14ac:dyDescent="0.25">
      <c r="B15"/>
      <c r="C15"/>
      <c r="D15"/>
      <c r="E15" s="1" t="s">
        <v>21</v>
      </c>
      <c r="F15" s="12">
        <f>F14/12</f>
        <v>0</v>
      </c>
    </row>
    <row r="16" spans="2:6" s="19" customFormat="1" ht="15" x14ac:dyDescent="0.25">
      <c r="B16" s="32" t="s">
        <v>7</v>
      </c>
      <c r="C16" s="33"/>
      <c r="D16" s="3"/>
      <c r="E16" s="1" t="s">
        <v>22</v>
      </c>
      <c r="F16" s="13">
        <v>840</v>
      </c>
    </row>
    <row r="17" spans="2:6" s="19" customFormat="1" ht="15" x14ac:dyDescent="0.25">
      <c r="B17" s="1" t="s">
        <v>4</v>
      </c>
      <c r="C17" s="7"/>
      <c r="D17" s="4"/>
      <c r="E17" s="1" t="s">
        <v>23</v>
      </c>
      <c r="F17" s="14">
        <f>F15/F16</f>
        <v>0</v>
      </c>
    </row>
    <row r="18" spans="2:6" s="19" customFormat="1" ht="15" x14ac:dyDescent="0.25">
      <c r="B18" s="1" t="s">
        <v>43</v>
      </c>
      <c r="C18" s="11">
        <f>C17*12</f>
        <v>0</v>
      </c>
      <c r="D18" s="3"/>
      <c r="E18"/>
      <c r="F18"/>
    </row>
    <row r="19" spans="2:6" s="19" customFormat="1" ht="15" x14ac:dyDescent="0.25">
      <c r="B19" s="1" t="s">
        <v>8</v>
      </c>
      <c r="C19" s="9"/>
      <c r="D19" s="4"/>
      <c r="E19" s="32" t="s">
        <v>25</v>
      </c>
      <c r="F19" s="33"/>
    </row>
    <row r="20" spans="2:6" s="19" customFormat="1" ht="15" x14ac:dyDescent="0.25">
      <c r="B20" s="1" t="s">
        <v>9</v>
      </c>
      <c r="C20" s="10" t="e">
        <f>C18/C19</f>
        <v>#DIV/0!</v>
      </c>
      <c r="D20" s="3"/>
      <c r="E20" s="1" t="s">
        <v>31</v>
      </c>
      <c r="F20" s="7"/>
    </row>
    <row r="21" spans="2:6" s="19" customFormat="1" ht="15" x14ac:dyDescent="0.25">
      <c r="B21"/>
      <c r="C21"/>
      <c r="D21"/>
      <c r="E21" s="1" t="s">
        <v>26</v>
      </c>
      <c r="F21" s="12">
        <f>F20/12</f>
        <v>0</v>
      </c>
    </row>
    <row r="22" spans="2:6" s="19" customFormat="1" ht="15" x14ac:dyDescent="0.25">
      <c r="B22" s="32" t="s">
        <v>10</v>
      </c>
      <c r="C22" s="33"/>
      <c r="D22" s="3"/>
      <c r="E22" s="1" t="s">
        <v>27</v>
      </c>
      <c r="F22" s="12">
        <f>F21</f>
        <v>0</v>
      </c>
    </row>
    <row r="23" spans="2:6" s="19" customFormat="1" ht="15" x14ac:dyDescent="0.25">
      <c r="B23" s="1" t="s">
        <v>11</v>
      </c>
      <c r="C23" s="7"/>
      <c r="D23" s="4"/>
      <c r="E23" s="1" t="s">
        <v>28</v>
      </c>
      <c r="F23" s="12">
        <f>F22/3</f>
        <v>0</v>
      </c>
    </row>
    <row r="24" spans="2:6" s="19" customFormat="1" ht="15" x14ac:dyDescent="0.25">
      <c r="B24" s="1" t="s">
        <v>12</v>
      </c>
      <c r="C24" s="8"/>
      <c r="D24" s="3"/>
      <c r="E24" s="1" t="s">
        <v>29</v>
      </c>
      <c r="F24" s="12">
        <f>F20*8%</f>
        <v>0</v>
      </c>
    </row>
    <row r="25" spans="2:6" s="19" customFormat="1" ht="15" x14ac:dyDescent="0.25">
      <c r="B25" s="1" t="s">
        <v>13</v>
      </c>
      <c r="C25" s="12">
        <f>C23*C24</f>
        <v>0</v>
      </c>
      <c r="D25" s="4"/>
      <c r="E25" s="1" t="s">
        <v>30</v>
      </c>
      <c r="F25" s="12">
        <f>F20*20%</f>
        <v>0</v>
      </c>
    </row>
    <row r="26" spans="2:6" s="19" customFormat="1" ht="15" x14ac:dyDescent="0.25">
      <c r="B26" s="1" t="s">
        <v>48</v>
      </c>
      <c r="C26" s="9"/>
      <c r="D26" s="4"/>
      <c r="E26" s="1" t="s">
        <v>41</v>
      </c>
      <c r="F26" s="12">
        <f>SUM(F20:F25)</f>
        <v>0</v>
      </c>
    </row>
    <row r="27" spans="2:6" s="19" customFormat="1" ht="15" x14ac:dyDescent="0.25">
      <c r="B27" s="1" t="s">
        <v>14</v>
      </c>
      <c r="C27" s="10" t="e">
        <f>C25/C26</f>
        <v>#DIV/0!</v>
      </c>
      <c r="D27" s="3"/>
      <c r="E27" s="1" t="s">
        <v>42</v>
      </c>
      <c r="F27" s="14">
        <f>F26/C31</f>
        <v>0</v>
      </c>
    </row>
    <row r="28" spans="2:6" s="19" customFormat="1" ht="15" x14ac:dyDescent="0.25">
      <c r="B28"/>
      <c r="C28"/>
      <c r="D28"/>
      <c r="E28"/>
      <c r="F28"/>
    </row>
    <row r="29" spans="2:6" s="19" customFormat="1" ht="15" x14ac:dyDescent="0.25">
      <c r="B29" s="32" t="s">
        <v>15</v>
      </c>
      <c r="C29" s="33"/>
      <c r="D29" s="3"/>
      <c r="E29" s="34" t="s">
        <v>32</v>
      </c>
      <c r="F29" s="34"/>
    </row>
    <row r="30" spans="2:6" s="19" customFormat="1" ht="15" x14ac:dyDescent="0.25">
      <c r="B30" s="1" t="s">
        <v>44</v>
      </c>
      <c r="C30" s="7"/>
      <c r="D30" s="4"/>
      <c r="E30" s="1" t="s">
        <v>55</v>
      </c>
      <c r="F30" s="11">
        <f>F12*1%</f>
        <v>0</v>
      </c>
    </row>
    <row r="31" spans="2:6" s="19" customFormat="1" ht="15" x14ac:dyDescent="0.25">
      <c r="B31" s="1" t="s">
        <v>22</v>
      </c>
      <c r="C31" s="13">
        <v>840</v>
      </c>
      <c r="D31" s="3"/>
      <c r="E31" s="1" t="s">
        <v>33</v>
      </c>
      <c r="F31" s="8"/>
    </row>
    <row r="32" spans="2:6" s="19" customFormat="1" ht="15" x14ac:dyDescent="0.25">
      <c r="B32" s="1" t="s">
        <v>16</v>
      </c>
      <c r="C32" s="14">
        <f>C30/C31</f>
        <v>0</v>
      </c>
      <c r="D32"/>
      <c r="E32" s="1" t="s">
        <v>34</v>
      </c>
      <c r="F32" s="8"/>
    </row>
    <row r="33" spans="2:6" s="19" customFormat="1" ht="15" x14ac:dyDescent="0.25">
      <c r="B33" s="22"/>
      <c r="C33" s="22"/>
      <c r="D33" s="23"/>
      <c r="E33" s="1" t="s">
        <v>37</v>
      </c>
      <c r="F33" s="8"/>
    </row>
    <row r="34" spans="2:6" s="19" customFormat="1" ht="15" x14ac:dyDescent="0.25">
      <c r="B34" s="22"/>
      <c r="C34" s="22"/>
      <c r="D34" s="23"/>
      <c r="E34" s="1" t="s">
        <v>35</v>
      </c>
      <c r="F34" s="8"/>
    </row>
    <row r="35" spans="2:6" s="19" customFormat="1" ht="15" x14ac:dyDescent="0.25">
      <c r="B35" s="22"/>
      <c r="C35" s="22"/>
      <c r="D35" s="23"/>
      <c r="E35" s="1" t="s">
        <v>36</v>
      </c>
      <c r="F35" s="11">
        <f>SUM(F30:F34)</f>
        <v>0</v>
      </c>
    </row>
    <row r="36" spans="2:6" s="19" customFormat="1" ht="15" x14ac:dyDescent="0.25">
      <c r="B36" s="22"/>
      <c r="C36" s="22"/>
      <c r="D36" s="23"/>
      <c r="E36" s="1" t="s">
        <v>38</v>
      </c>
      <c r="F36" s="10">
        <f>F35/F16</f>
        <v>0</v>
      </c>
    </row>
    <row r="37" spans="2:6" s="19" customFormat="1" ht="15" x14ac:dyDescent="0.25"/>
    <row r="38" spans="2:6" s="19" customFormat="1" ht="15" x14ac:dyDescent="0.25">
      <c r="B38" s="6" t="s">
        <v>39</v>
      </c>
      <c r="C38" s="15" t="e">
        <f>C32+C27+C20+C14</f>
        <v>#DIV/0!</v>
      </c>
      <c r="D38" s="5"/>
      <c r="E38" s="6" t="s">
        <v>40</v>
      </c>
      <c r="F38" s="15">
        <f>F36+F27+F17</f>
        <v>0</v>
      </c>
    </row>
    <row r="39" spans="2:6" s="19" customFormat="1" ht="15" x14ac:dyDescent="0.25">
      <c r="B39"/>
      <c r="C39"/>
      <c r="D39"/>
      <c r="E39"/>
      <c r="F39"/>
    </row>
    <row r="40" spans="2:6" s="19" customFormat="1" ht="15" x14ac:dyDescent="0.25">
      <c r="B40" s="25" t="s">
        <v>45</v>
      </c>
      <c r="C40" s="26"/>
      <c r="D40" s="26"/>
      <c r="E40" s="27"/>
      <c r="F40" s="11" t="e">
        <f>F38+C38</f>
        <v>#DIV/0!</v>
      </c>
    </row>
    <row r="41" spans="2:6" s="19" customFormat="1" ht="15" x14ac:dyDescent="0.25">
      <c r="B41" s="28" t="s">
        <v>46</v>
      </c>
      <c r="C41" s="28"/>
      <c r="D41" s="28"/>
      <c r="E41" s="28"/>
      <c r="F41" s="18">
        <v>0.2</v>
      </c>
    </row>
    <row r="42" spans="2:6" s="19" customFormat="1" ht="15" x14ac:dyDescent="0.25">
      <c r="B42" s="29" t="s">
        <v>47</v>
      </c>
      <c r="C42" s="30"/>
      <c r="D42" s="30"/>
      <c r="E42" s="31"/>
      <c r="F42" s="17" t="e">
        <f>F40+(F40*F41)</f>
        <v>#DIV/0!</v>
      </c>
    </row>
    <row r="43" spans="2:6" s="19" customFormat="1" ht="15" x14ac:dyDescent="0.25">
      <c r="B43" s="5"/>
      <c r="C43" s="5"/>
      <c r="D43" s="5"/>
      <c r="E43" s="5"/>
      <c r="F43" s="5"/>
    </row>
    <row r="44" spans="2:6" s="19" customFormat="1" ht="15" x14ac:dyDescent="0.25">
      <c r="B44" s="20"/>
      <c r="C44" s="20"/>
      <c r="D44" s="20"/>
      <c r="E44" s="20"/>
      <c r="F44" s="20"/>
    </row>
    <row r="45" spans="2:6" ht="15" hidden="1" customHeight="1" x14ac:dyDescent="0.25"/>
    <row r="46" spans="2:6" ht="15" hidden="1" customHeight="1" x14ac:dyDescent="0.25"/>
    <row r="47" spans="2:6" ht="15" hidden="1" customHeight="1" x14ac:dyDescent="0.25"/>
    <row r="48" spans="2:6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</sheetData>
  <mergeCells count="26">
    <mergeCell ref="B40:E40"/>
    <mergeCell ref="B41:E41"/>
    <mergeCell ref="B42:E42"/>
    <mergeCell ref="B44:F44"/>
    <mergeCell ref="E19:F19"/>
    <mergeCell ref="B22:C22"/>
    <mergeCell ref="B29:C29"/>
    <mergeCell ref="E29:F29"/>
    <mergeCell ref="B33:D36"/>
    <mergeCell ref="B37:F37"/>
    <mergeCell ref="B9:C9"/>
    <mergeCell ref="E9:F9"/>
    <mergeCell ref="B10:F10"/>
    <mergeCell ref="B11:C11"/>
    <mergeCell ref="E11:F11"/>
    <mergeCell ref="B16:C16"/>
    <mergeCell ref="A1:A1048576"/>
    <mergeCell ref="B1:F1"/>
    <mergeCell ref="G1:XFD44"/>
    <mergeCell ref="B2:F2"/>
    <mergeCell ref="B3:F3"/>
    <mergeCell ref="B4:F4"/>
    <mergeCell ref="B5:F5"/>
    <mergeCell ref="B6:F6"/>
    <mergeCell ref="B7:F7"/>
    <mergeCell ref="B8:F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activeCell="B7" sqref="B7:F7"/>
    </sheetView>
  </sheetViews>
  <sheetFormatPr defaultColWidth="0" defaultRowHeight="0" zeroHeight="1" x14ac:dyDescent="0.25"/>
  <cols>
    <col min="1" max="1" width="3.140625" style="19" customWidth="1"/>
    <col min="2" max="2" width="32" customWidth="1"/>
    <col min="3" max="3" width="10.7109375" customWidth="1"/>
    <col min="4" max="4" width="1.140625" customWidth="1"/>
    <col min="5" max="5" width="32" customWidth="1"/>
    <col min="6" max="6" width="10.7109375" customWidth="1"/>
    <col min="7" max="7" width="3.85546875" customWidth="1"/>
    <col min="8" max="16384" width="9.140625" hidden="1"/>
  </cols>
  <sheetData>
    <row r="1" spans="2:6" s="19" customFormat="1" ht="15" x14ac:dyDescent="0.25">
      <c r="B1" s="24" t="s">
        <v>49</v>
      </c>
      <c r="C1" s="24"/>
      <c r="D1" s="24"/>
      <c r="E1" s="24"/>
      <c r="F1" s="24"/>
    </row>
    <row r="2" spans="2:6" s="19" customFormat="1" ht="15" x14ac:dyDescent="0.25">
      <c r="B2" s="21"/>
      <c r="C2" s="21"/>
      <c r="D2" s="21"/>
      <c r="E2" s="21"/>
      <c r="F2" s="21"/>
    </row>
    <row r="3" spans="2:6" s="19" customFormat="1" ht="15" x14ac:dyDescent="0.25">
      <c r="B3" s="35" t="s">
        <v>0</v>
      </c>
      <c r="C3" s="35"/>
      <c r="D3" s="35"/>
      <c r="E3" s="35"/>
      <c r="F3" s="35"/>
    </row>
    <row r="4" spans="2:6" s="19" customFormat="1" ht="15" x14ac:dyDescent="0.25">
      <c r="B4" s="35" t="s">
        <v>58</v>
      </c>
      <c r="C4" s="35"/>
      <c r="D4" s="35"/>
      <c r="E4" s="35"/>
      <c r="F4" s="35"/>
    </row>
    <row r="5" spans="2:6" s="19" customFormat="1" ht="15" x14ac:dyDescent="0.25">
      <c r="B5" s="35" t="s">
        <v>53</v>
      </c>
      <c r="C5" s="35"/>
      <c r="D5" s="35"/>
      <c r="E5" s="35"/>
      <c r="F5" s="35"/>
    </row>
    <row r="6" spans="2:6" s="19" customFormat="1" ht="15" x14ac:dyDescent="0.25">
      <c r="B6" s="35" t="s">
        <v>62</v>
      </c>
      <c r="C6" s="35"/>
      <c r="D6" s="35"/>
      <c r="E6" s="35"/>
      <c r="F6" s="35"/>
    </row>
    <row r="7" spans="2:6" s="19" customFormat="1" ht="15" x14ac:dyDescent="0.25">
      <c r="B7" s="35" t="s">
        <v>1</v>
      </c>
      <c r="C7" s="35"/>
      <c r="D7" s="35"/>
      <c r="E7" s="35"/>
      <c r="F7" s="35"/>
    </row>
    <row r="8" spans="2:6" s="19" customFormat="1" ht="15" x14ac:dyDescent="0.25">
      <c r="B8" s="20"/>
      <c r="C8" s="20"/>
      <c r="D8" s="20"/>
      <c r="E8" s="20"/>
      <c r="F8" s="20"/>
    </row>
    <row r="9" spans="2:6" s="19" customFormat="1" ht="15" x14ac:dyDescent="0.25">
      <c r="B9" s="35" t="s">
        <v>2</v>
      </c>
      <c r="C9" s="35"/>
      <c r="D9" s="2"/>
      <c r="E9" s="35" t="s">
        <v>17</v>
      </c>
      <c r="F9" s="35"/>
    </row>
    <row r="10" spans="2:6" s="19" customFormat="1" ht="15" x14ac:dyDescent="0.25"/>
    <row r="11" spans="2:6" s="19" customFormat="1" ht="15" x14ac:dyDescent="0.25">
      <c r="B11" s="32" t="s">
        <v>3</v>
      </c>
      <c r="C11" s="33"/>
      <c r="D11" s="3"/>
      <c r="E11" s="32" t="s">
        <v>18</v>
      </c>
      <c r="F11" s="33"/>
    </row>
    <row r="12" spans="2:6" s="19" customFormat="1" ht="15" x14ac:dyDescent="0.25">
      <c r="B12" s="1" t="s">
        <v>4</v>
      </c>
      <c r="C12" s="7"/>
      <c r="D12" s="4"/>
      <c r="E12" s="1" t="s">
        <v>19</v>
      </c>
      <c r="F12" s="7"/>
    </row>
    <row r="13" spans="2:6" s="19" customFormat="1" ht="15" x14ac:dyDescent="0.25">
      <c r="B13" s="1" t="s">
        <v>5</v>
      </c>
      <c r="C13" s="8"/>
      <c r="D13" s="3"/>
      <c r="E13" s="1" t="s">
        <v>20</v>
      </c>
      <c r="F13" s="16">
        <v>7.0000000000000007E-2</v>
      </c>
    </row>
    <row r="14" spans="2:6" s="19" customFormat="1" ht="15" x14ac:dyDescent="0.25">
      <c r="B14" s="1" t="s">
        <v>6</v>
      </c>
      <c r="C14" s="10" t="e">
        <f>C12/C13</f>
        <v>#DIV/0!</v>
      </c>
      <c r="D14" s="3"/>
      <c r="E14" s="1" t="s">
        <v>24</v>
      </c>
      <c r="F14" s="12">
        <f>F12*7%</f>
        <v>0</v>
      </c>
    </row>
    <row r="15" spans="2:6" s="19" customFormat="1" ht="15" x14ac:dyDescent="0.25">
      <c r="B15"/>
      <c r="C15"/>
      <c r="D15"/>
      <c r="E15" s="1" t="s">
        <v>21</v>
      </c>
      <c r="F15" s="12">
        <f>F14/12</f>
        <v>0</v>
      </c>
    </row>
    <row r="16" spans="2:6" s="19" customFormat="1" ht="15" x14ac:dyDescent="0.25">
      <c r="B16" s="32" t="s">
        <v>7</v>
      </c>
      <c r="C16" s="33"/>
      <c r="D16" s="3"/>
      <c r="E16" s="1" t="s">
        <v>22</v>
      </c>
      <c r="F16" s="13">
        <v>840</v>
      </c>
    </row>
    <row r="17" spans="2:6" s="19" customFormat="1" ht="15" x14ac:dyDescent="0.25">
      <c r="B17" s="1" t="s">
        <v>4</v>
      </c>
      <c r="C17" s="7"/>
      <c r="D17" s="4"/>
      <c r="E17" s="1" t="s">
        <v>23</v>
      </c>
      <c r="F17" s="14">
        <f>F15/F16</f>
        <v>0</v>
      </c>
    </row>
    <row r="18" spans="2:6" s="19" customFormat="1" ht="15" x14ac:dyDescent="0.25">
      <c r="B18" s="1" t="s">
        <v>43</v>
      </c>
      <c r="C18" s="11">
        <f>C17*12</f>
        <v>0</v>
      </c>
      <c r="D18" s="3"/>
      <c r="E18"/>
      <c r="F18"/>
    </row>
    <row r="19" spans="2:6" s="19" customFormat="1" ht="15" x14ac:dyDescent="0.25">
      <c r="B19" s="1" t="s">
        <v>8</v>
      </c>
      <c r="C19" s="9"/>
      <c r="D19" s="4"/>
      <c r="E19" s="32" t="s">
        <v>25</v>
      </c>
      <c r="F19" s="33"/>
    </row>
    <row r="20" spans="2:6" s="19" customFormat="1" ht="15" x14ac:dyDescent="0.25">
      <c r="B20" s="1" t="s">
        <v>9</v>
      </c>
      <c r="C20" s="10" t="e">
        <f>C18/C19</f>
        <v>#DIV/0!</v>
      </c>
      <c r="D20" s="3"/>
      <c r="E20" s="1" t="s">
        <v>31</v>
      </c>
      <c r="F20" s="7"/>
    </row>
    <row r="21" spans="2:6" s="19" customFormat="1" ht="15" x14ac:dyDescent="0.25">
      <c r="B21"/>
      <c r="C21"/>
      <c r="D21"/>
      <c r="E21" s="1" t="s">
        <v>26</v>
      </c>
      <c r="F21" s="12">
        <f>F20/12</f>
        <v>0</v>
      </c>
    </row>
    <row r="22" spans="2:6" s="19" customFormat="1" ht="15" x14ac:dyDescent="0.25">
      <c r="B22" s="32" t="s">
        <v>10</v>
      </c>
      <c r="C22" s="33"/>
      <c r="D22" s="3"/>
      <c r="E22" s="1" t="s">
        <v>27</v>
      </c>
      <c r="F22" s="12">
        <f>F21</f>
        <v>0</v>
      </c>
    </row>
    <row r="23" spans="2:6" s="19" customFormat="1" ht="15" x14ac:dyDescent="0.25">
      <c r="B23" s="1" t="s">
        <v>11</v>
      </c>
      <c r="C23" s="7"/>
      <c r="D23" s="4"/>
      <c r="E23" s="1" t="s">
        <v>28</v>
      </c>
      <c r="F23" s="12">
        <f>F22/3</f>
        <v>0</v>
      </c>
    </row>
    <row r="24" spans="2:6" s="19" customFormat="1" ht="15" x14ac:dyDescent="0.25">
      <c r="B24" s="1" t="s">
        <v>12</v>
      </c>
      <c r="C24" s="8"/>
      <c r="D24" s="3"/>
      <c r="E24" s="1" t="s">
        <v>29</v>
      </c>
      <c r="F24" s="12">
        <f>F20*8%</f>
        <v>0</v>
      </c>
    </row>
    <row r="25" spans="2:6" s="19" customFormat="1" ht="15" x14ac:dyDescent="0.25">
      <c r="B25" s="1" t="s">
        <v>13</v>
      </c>
      <c r="C25" s="12">
        <f>C23*C24</f>
        <v>0</v>
      </c>
      <c r="D25" s="4"/>
      <c r="E25" s="1" t="s">
        <v>30</v>
      </c>
      <c r="F25" s="12">
        <f>F20*20%</f>
        <v>0</v>
      </c>
    </row>
    <row r="26" spans="2:6" s="19" customFormat="1" ht="15" x14ac:dyDescent="0.25">
      <c r="B26" s="1" t="s">
        <v>48</v>
      </c>
      <c r="C26" s="9"/>
      <c r="D26" s="4"/>
      <c r="E26" s="1" t="s">
        <v>41</v>
      </c>
      <c r="F26" s="12">
        <f>SUM(F20:F25)</f>
        <v>0</v>
      </c>
    </row>
    <row r="27" spans="2:6" s="19" customFormat="1" ht="15" x14ac:dyDescent="0.25">
      <c r="B27" s="1" t="s">
        <v>14</v>
      </c>
      <c r="C27" s="10" t="e">
        <f>C25/C26</f>
        <v>#DIV/0!</v>
      </c>
      <c r="D27" s="3"/>
      <c r="E27" s="1" t="s">
        <v>42</v>
      </c>
      <c r="F27" s="14">
        <f>F26/C31</f>
        <v>0</v>
      </c>
    </row>
    <row r="28" spans="2:6" s="19" customFormat="1" ht="15" x14ac:dyDescent="0.25">
      <c r="B28"/>
      <c r="C28"/>
      <c r="D28"/>
      <c r="E28"/>
      <c r="F28"/>
    </row>
    <row r="29" spans="2:6" s="19" customFormat="1" ht="15" x14ac:dyDescent="0.25">
      <c r="B29" s="32" t="s">
        <v>15</v>
      </c>
      <c r="C29" s="33"/>
      <c r="D29" s="3"/>
      <c r="E29" s="34" t="s">
        <v>32</v>
      </c>
      <c r="F29" s="34"/>
    </row>
    <row r="30" spans="2:6" s="19" customFormat="1" ht="15" x14ac:dyDescent="0.25">
      <c r="B30" s="1" t="s">
        <v>44</v>
      </c>
      <c r="C30" s="7"/>
      <c r="D30" s="4"/>
      <c r="E30" s="1" t="s">
        <v>55</v>
      </c>
      <c r="F30" s="11">
        <f>F12*1%</f>
        <v>0</v>
      </c>
    </row>
    <row r="31" spans="2:6" s="19" customFormat="1" ht="15" x14ac:dyDescent="0.25">
      <c r="B31" s="1" t="s">
        <v>22</v>
      </c>
      <c r="C31" s="13">
        <v>840</v>
      </c>
      <c r="D31" s="3"/>
      <c r="E31" s="1" t="s">
        <v>33</v>
      </c>
      <c r="F31" s="8"/>
    </row>
    <row r="32" spans="2:6" s="19" customFormat="1" ht="15" x14ac:dyDescent="0.25">
      <c r="B32" s="1" t="s">
        <v>16</v>
      </c>
      <c r="C32" s="14">
        <f>C30/C31</f>
        <v>0</v>
      </c>
      <c r="D32"/>
      <c r="E32" s="1" t="s">
        <v>34</v>
      </c>
      <c r="F32" s="8"/>
    </row>
    <row r="33" spans="2:6" s="19" customFormat="1" ht="15" x14ac:dyDescent="0.25">
      <c r="B33" s="22"/>
      <c r="C33" s="22"/>
      <c r="D33" s="23"/>
      <c r="E33" s="1" t="s">
        <v>37</v>
      </c>
      <c r="F33" s="8"/>
    </row>
    <row r="34" spans="2:6" s="19" customFormat="1" ht="15" x14ac:dyDescent="0.25">
      <c r="B34" s="22"/>
      <c r="C34" s="22"/>
      <c r="D34" s="23"/>
      <c r="E34" s="1" t="s">
        <v>35</v>
      </c>
      <c r="F34" s="8"/>
    </row>
    <row r="35" spans="2:6" s="19" customFormat="1" ht="15" x14ac:dyDescent="0.25">
      <c r="B35" s="22"/>
      <c r="C35" s="22"/>
      <c r="D35" s="23"/>
      <c r="E35" s="1" t="s">
        <v>36</v>
      </c>
      <c r="F35" s="11">
        <f>SUM(F30:F34)</f>
        <v>0</v>
      </c>
    </row>
    <row r="36" spans="2:6" s="19" customFormat="1" ht="15" x14ac:dyDescent="0.25">
      <c r="B36" s="22"/>
      <c r="C36" s="22"/>
      <c r="D36" s="23"/>
      <c r="E36" s="1" t="s">
        <v>38</v>
      </c>
      <c r="F36" s="10">
        <f>F35/F16</f>
        <v>0</v>
      </c>
    </row>
    <row r="37" spans="2:6" s="19" customFormat="1" ht="15" x14ac:dyDescent="0.25"/>
    <row r="38" spans="2:6" s="19" customFormat="1" ht="15" x14ac:dyDescent="0.25">
      <c r="B38" s="6" t="s">
        <v>39</v>
      </c>
      <c r="C38" s="15" t="e">
        <f>C32+C27+C20+C14</f>
        <v>#DIV/0!</v>
      </c>
      <c r="D38" s="5"/>
      <c r="E38" s="6" t="s">
        <v>40</v>
      </c>
      <c r="F38" s="15">
        <f>F36+F27+F17</f>
        <v>0</v>
      </c>
    </row>
    <row r="39" spans="2:6" s="19" customFormat="1" ht="15" x14ac:dyDescent="0.25">
      <c r="B39"/>
      <c r="C39"/>
      <c r="D39"/>
      <c r="E39"/>
      <c r="F39"/>
    </row>
    <row r="40" spans="2:6" s="19" customFormat="1" ht="15" x14ac:dyDescent="0.25">
      <c r="B40" s="25" t="s">
        <v>45</v>
      </c>
      <c r="C40" s="26"/>
      <c r="D40" s="26"/>
      <c r="E40" s="27"/>
      <c r="F40" s="11" t="e">
        <f>F38+C38</f>
        <v>#DIV/0!</v>
      </c>
    </row>
    <row r="41" spans="2:6" s="19" customFormat="1" ht="15" x14ac:dyDescent="0.25">
      <c r="B41" s="28" t="s">
        <v>46</v>
      </c>
      <c r="C41" s="28"/>
      <c r="D41" s="28"/>
      <c r="E41" s="28"/>
      <c r="F41" s="18">
        <v>0.2</v>
      </c>
    </row>
    <row r="42" spans="2:6" s="19" customFormat="1" ht="15" x14ac:dyDescent="0.25">
      <c r="B42" s="29" t="s">
        <v>47</v>
      </c>
      <c r="C42" s="30"/>
      <c r="D42" s="30"/>
      <c r="E42" s="31"/>
      <c r="F42" s="17" t="e">
        <f>F40+(F40*F41)</f>
        <v>#DIV/0!</v>
      </c>
    </row>
    <row r="43" spans="2:6" s="19" customFormat="1" ht="15" x14ac:dyDescent="0.25">
      <c r="B43" s="5"/>
      <c r="C43" s="5"/>
      <c r="D43" s="5"/>
      <c r="E43" s="5"/>
      <c r="F43" s="5"/>
    </row>
    <row r="44" spans="2:6" s="19" customFormat="1" ht="15" x14ac:dyDescent="0.25">
      <c r="B44" s="20"/>
      <c r="C44" s="20"/>
      <c r="D44" s="20"/>
      <c r="E44" s="20"/>
      <c r="F44" s="20"/>
    </row>
    <row r="45" spans="2:6" ht="15" hidden="1" customHeight="1" x14ac:dyDescent="0.25"/>
    <row r="46" spans="2:6" ht="15" hidden="1" customHeight="1" x14ac:dyDescent="0.25"/>
    <row r="47" spans="2:6" ht="15" hidden="1" customHeight="1" x14ac:dyDescent="0.25"/>
    <row r="48" spans="2:6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</sheetData>
  <mergeCells count="26">
    <mergeCell ref="B40:E40"/>
    <mergeCell ref="B41:E41"/>
    <mergeCell ref="B42:E42"/>
    <mergeCell ref="B44:F44"/>
    <mergeCell ref="E19:F19"/>
    <mergeCell ref="B22:C22"/>
    <mergeCell ref="B29:C29"/>
    <mergeCell ref="E29:F29"/>
    <mergeCell ref="B33:D36"/>
    <mergeCell ref="B37:F37"/>
    <mergeCell ref="B9:C9"/>
    <mergeCell ref="E9:F9"/>
    <mergeCell ref="B10:F10"/>
    <mergeCell ref="B11:C11"/>
    <mergeCell ref="E11:F11"/>
    <mergeCell ref="B16:C16"/>
    <mergeCell ref="A1:A1048576"/>
    <mergeCell ref="B1:F1"/>
    <mergeCell ref="G1:XFD44"/>
    <mergeCell ref="B2:F2"/>
    <mergeCell ref="B3:F3"/>
    <mergeCell ref="B4:F4"/>
    <mergeCell ref="B5:F5"/>
    <mergeCell ref="B6:F6"/>
    <mergeCell ref="B7:F7"/>
    <mergeCell ref="B8:F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activeCell="B7" sqref="B7:F7"/>
    </sheetView>
  </sheetViews>
  <sheetFormatPr defaultColWidth="0" defaultRowHeight="0" zeroHeight="1" x14ac:dyDescent="0.25"/>
  <cols>
    <col min="1" max="1" width="3.140625" style="19" customWidth="1"/>
    <col min="2" max="2" width="32" customWidth="1"/>
    <col min="3" max="3" width="10.7109375" customWidth="1"/>
    <col min="4" max="4" width="1.140625" customWidth="1"/>
    <col min="5" max="5" width="32" customWidth="1"/>
    <col min="6" max="6" width="10.7109375" customWidth="1"/>
    <col min="7" max="7" width="3.85546875" customWidth="1"/>
    <col min="8" max="16384" width="9.140625" hidden="1"/>
  </cols>
  <sheetData>
    <row r="1" spans="2:6" s="19" customFormat="1" ht="15" x14ac:dyDescent="0.25">
      <c r="B1" s="24" t="s">
        <v>49</v>
      </c>
      <c r="C1" s="24"/>
      <c r="D1" s="24"/>
      <c r="E1" s="24"/>
      <c r="F1" s="24"/>
    </row>
    <row r="2" spans="2:6" s="19" customFormat="1" ht="15" x14ac:dyDescent="0.25">
      <c r="B2" s="21"/>
      <c r="C2" s="21"/>
      <c r="D2" s="21"/>
      <c r="E2" s="21"/>
      <c r="F2" s="21"/>
    </row>
    <row r="3" spans="2:6" s="19" customFormat="1" ht="15" x14ac:dyDescent="0.25">
      <c r="B3" s="35" t="s">
        <v>0</v>
      </c>
      <c r="C3" s="35"/>
      <c r="D3" s="35"/>
      <c r="E3" s="35"/>
      <c r="F3" s="35"/>
    </row>
    <row r="4" spans="2:6" s="19" customFormat="1" ht="15" x14ac:dyDescent="0.25">
      <c r="B4" s="35" t="s">
        <v>60</v>
      </c>
      <c r="C4" s="35"/>
      <c r="D4" s="35"/>
      <c r="E4" s="35"/>
      <c r="F4" s="35"/>
    </row>
    <row r="5" spans="2:6" s="19" customFormat="1" ht="15" x14ac:dyDescent="0.25">
      <c r="B5" s="35" t="s">
        <v>56</v>
      </c>
      <c r="C5" s="35"/>
      <c r="D5" s="35"/>
      <c r="E5" s="35"/>
      <c r="F5" s="35"/>
    </row>
    <row r="6" spans="2:6" s="19" customFormat="1" ht="15" x14ac:dyDescent="0.25">
      <c r="B6" s="35" t="s">
        <v>63</v>
      </c>
      <c r="C6" s="35"/>
      <c r="D6" s="35"/>
      <c r="E6" s="35"/>
      <c r="F6" s="35"/>
    </row>
    <row r="7" spans="2:6" s="19" customFormat="1" ht="15" x14ac:dyDescent="0.25">
      <c r="B7" s="35" t="s">
        <v>1</v>
      </c>
      <c r="C7" s="35"/>
      <c r="D7" s="35"/>
      <c r="E7" s="35"/>
      <c r="F7" s="35"/>
    </row>
    <row r="8" spans="2:6" s="19" customFormat="1" ht="15" x14ac:dyDescent="0.25">
      <c r="B8" s="20"/>
      <c r="C8" s="20"/>
      <c r="D8" s="20"/>
      <c r="E8" s="20"/>
      <c r="F8" s="20"/>
    </row>
    <row r="9" spans="2:6" s="19" customFormat="1" ht="15" x14ac:dyDescent="0.25">
      <c r="B9" s="35" t="s">
        <v>2</v>
      </c>
      <c r="C9" s="35"/>
      <c r="D9" s="2"/>
      <c r="E9" s="35" t="s">
        <v>17</v>
      </c>
      <c r="F9" s="35"/>
    </row>
    <row r="10" spans="2:6" s="19" customFormat="1" ht="15" x14ac:dyDescent="0.25"/>
    <row r="11" spans="2:6" s="19" customFormat="1" ht="15" x14ac:dyDescent="0.25">
      <c r="B11" s="32" t="s">
        <v>3</v>
      </c>
      <c r="C11" s="33"/>
      <c r="D11" s="3"/>
      <c r="E11" s="32" t="s">
        <v>18</v>
      </c>
      <c r="F11" s="33"/>
    </row>
    <row r="12" spans="2:6" s="19" customFormat="1" ht="15" x14ac:dyDescent="0.25">
      <c r="B12" s="1" t="s">
        <v>4</v>
      </c>
      <c r="C12" s="7"/>
      <c r="D12" s="4"/>
      <c r="E12" s="1" t="s">
        <v>19</v>
      </c>
      <c r="F12" s="7"/>
    </row>
    <row r="13" spans="2:6" s="19" customFormat="1" ht="15" x14ac:dyDescent="0.25">
      <c r="B13" s="1" t="s">
        <v>5</v>
      </c>
      <c r="C13" s="8"/>
      <c r="D13" s="3"/>
      <c r="E13" s="1" t="s">
        <v>20</v>
      </c>
      <c r="F13" s="16">
        <v>7.0000000000000007E-2</v>
      </c>
    </row>
    <row r="14" spans="2:6" s="19" customFormat="1" ht="15" x14ac:dyDescent="0.25">
      <c r="B14" s="1" t="s">
        <v>6</v>
      </c>
      <c r="C14" s="10" t="e">
        <f>C12/C13</f>
        <v>#DIV/0!</v>
      </c>
      <c r="D14" s="3"/>
      <c r="E14" s="1" t="s">
        <v>24</v>
      </c>
      <c r="F14" s="12">
        <f>F12*7%</f>
        <v>0</v>
      </c>
    </row>
    <row r="15" spans="2:6" s="19" customFormat="1" ht="15" x14ac:dyDescent="0.25">
      <c r="B15"/>
      <c r="C15"/>
      <c r="D15"/>
      <c r="E15" s="1" t="s">
        <v>21</v>
      </c>
      <c r="F15" s="12">
        <f>F14/12</f>
        <v>0</v>
      </c>
    </row>
    <row r="16" spans="2:6" s="19" customFormat="1" ht="15" x14ac:dyDescent="0.25">
      <c r="B16" s="32" t="s">
        <v>7</v>
      </c>
      <c r="C16" s="33"/>
      <c r="D16" s="3"/>
      <c r="E16" s="1" t="s">
        <v>22</v>
      </c>
      <c r="F16" s="13">
        <v>840</v>
      </c>
    </row>
    <row r="17" spans="2:6" s="19" customFormat="1" ht="15" x14ac:dyDescent="0.25">
      <c r="B17" s="1" t="s">
        <v>4</v>
      </c>
      <c r="C17" s="7"/>
      <c r="D17" s="4"/>
      <c r="E17" s="1" t="s">
        <v>23</v>
      </c>
      <c r="F17" s="14">
        <f>F15/F16</f>
        <v>0</v>
      </c>
    </row>
    <row r="18" spans="2:6" s="19" customFormat="1" ht="15" x14ac:dyDescent="0.25">
      <c r="B18" s="1" t="s">
        <v>43</v>
      </c>
      <c r="C18" s="11">
        <f>C17*12</f>
        <v>0</v>
      </c>
      <c r="D18" s="3"/>
      <c r="E18"/>
      <c r="F18"/>
    </row>
    <row r="19" spans="2:6" s="19" customFormat="1" ht="15" x14ac:dyDescent="0.25">
      <c r="B19" s="1" t="s">
        <v>8</v>
      </c>
      <c r="C19" s="9"/>
      <c r="D19" s="4"/>
      <c r="E19" s="32" t="s">
        <v>25</v>
      </c>
      <c r="F19" s="33"/>
    </row>
    <row r="20" spans="2:6" s="19" customFormat="1" ht="15" x14ac:dyDescent="0.25">
      <c r="B20" s="1" t="s">
        <v>9</v>
      </c>
      <c r="C20" s="10" t="e">
        <f>C18/C19</f>
        <v>#DIV/0!</v>
      </c>
      <c r="D20" s="3"/>
      <c r="E20" s="1" t="s">
        <v>31</v>
      </c>
      <c r="F20" s="7"/>
    </row>
    <row r="21" spans="2:6" s="19" customFormat="1" ht="15" x14ac:dyDescent="0.25">
      <c r="B21"/>
      <c r="C21"/>
      <c r="D21"/>
      <c r="E21" s="1" t="s">
        <v>26</v>
      </c>
      <c r="F21" s="12">
        <f>F20/12</f>
        <v>0</v>
      </c>
    </row>
    <row r="22" spans="2:6" s="19" customFormat="1" ht="15" x14ac:dyDescent="0.25">
      <c r="B22" s="32" t="s">
        <v>10</v>
      </c>
      <c r="C22" s="33"/>
      <c r="D22" s="3"/>
      <c r="E22" s="1" t="s">
        <v>27</v>
      </c>
      <c r="F22" s="12">
        <f>F21</f>
        <v>0</v>
      </c>
    </row>
    <row r="23" spans="2:6" s="19" customFormat="1" ht="15" x14ac:dyDescent="0.25">
      <c r="B23" s="1" t="s">
        <v>11</v>
      </c>
      <c r="C23" s="7"/>
      <c r="D23" s="4"/>
      <c r="E23" s="1" t="s">
        <v>28</v>
      </c>
      <c r="F23" s="12">
        <f>F22/3</f>
        <v>0</v>
      </c>
    </row>
    <row r="24" spans="2:6" s="19" customFormat="1" ht="15" x14ac:dyDescent="0.25">
      <c r="B24" s="1" t="s">
        <v>12</v>
      </c>
      <c r="C24" s="8"/>
      <c r="D24" s="3"/>
      <c r="E24" s="1" t="s">
        <v>29</v>
      </c>
      <c r="F24" s="12">
        <f>F20*8%</f>
        <v>0</v>
      </c>
    </row>
    <row r="25" spans="2:6" s="19" customFormat="1" ht="15" x14ac:dyDescent="0.25">
      <c r="B25" s="1" t="s">
        <v>13</v>
      </c>
      <c r="C25" s="12">
        <f>C23*C24</f>
        <v>0</v>
      </c>
      <c r="D25" s="4"/>
      <c r="E25" s="1" t="s">
        <v>30</v>
      </c>
      <c r="F25" s="12">
        <f>F20*20%</f>
        <v>0</v>
      </c>
    </row>
    <row r="26" spans="2:6" s="19" customFormat="1" ht="15" x14ac:dyDescent="0.25">
      <c r="B26" s="1" t="s">
        <v>48</v>
      </c>
      <c r="C26" s="9"/>
      <c r="D26" s="4"/>
      <c r="E26" s="1" t="s">
        <v>41</v>
      </c>
      <c r="F26" s="12">
        <f>SUM(F20:F25)</f>
        <v>0</v>
      </c>
    </row>
    <row r="27" spans="2:6" s="19" customFormat="1" ht="15" x14ac:dyDescent="0.25">
      <c r="B27" s="1" t="s">
        <v>14</v>
      </c>
      <c r="C27" s="10" t="e">
        <f>C25/C26</f>
        <v>#DIV/0!</v>
      </c>
      <c r="D27" s="3"/>
      <c r="E27" s="1" t="s">
        <v>42</v>
      </c>
      <c r="F27" s="14">
        <f>F26/C31</f>
        <v>0</v>
      </c>
    </row>
    <row r="28" spans="2:6" s="19" customFormat="1" ht="15" x14ac:dyDescent="0.25">
      <c r="B28"/>
      <c r="C28"/>
      <c r="D28"/>
      <c r="E28"/>
      <c r="F28"/>
    </row>
    <row r="29" spans="2:6" s="19" customFormat="1" ht="15" x14ac:dyDescent="0.25">
      <c r="B29" s="32" t="s">
        <v>15</v>
      </c>
      <c r="C29" s="33"/>
      <c r="D29" s="3"/>
      <c r="E29" s="34" t="s">
        <v>32</v>
      </c>
      <c r="F29" s="34"/>
    </row>
    <row r="30" spans="2:6" s="19" customFormat="1" ht="15" x14ac:dyDescent="0.25">
      <c r="B30" s="1" t="s">
        <v>44</v>
      </c>
      <c r="C30" s="7"/>
      <c r="D30" s="4"/>
      <c r="E30" s="1" t="s">
        <v>55</v>
      </c>
      <c r="F30" s="11">
        <f>F12*1%</f>
        <v>0</v>
      </c>
    </row>
    <row r="31" spans="2:6" s="19" customFormat="1" ht="15" x14ac:dyDescent="0.25">
      <c r="B31" s="1" t="s">
        <v>22</v>
      </c>
      <c r="C31" s="13">
        <v>840</v>
      </c>
      <c r="D31" s="3"/>
      <c r="E31" s="1" t="s">
        <v>33</v>
      </c>
      <c r="F31" s="8"/>
    </row>
    <row r="32" spans="2:6" s="19" customFormat="1" ht="15" x14ac:dyDescent="0.25">
      <c r="B32" s="1" t="s">
        <v>16</v>
      </c>
      <c r="C32" s="14">
        <f>C30/C31</f>
        <v>0</v>
      </c>
      <c r="D32"/>
      <c r="E32" s="1" t="s">
        <v>34</v>
      </c>
      <c r="F32" s="8"/>
    </row>
    <row r="33" spans="2:6" s="19" customFormat="1" ht="15" x14ac:dyDescent="0.25">
      <c r="B33" s="22"/>
      <c r="C33" s="22"/>
      <c r="D33" s="23"/>
      <c r="E33" s="1" t="s">
        <v>37</v>
      </c>
      <c r="F33" s="8"/>
    </row>
    <row r="34" spans="2:6" s="19" customFormat="1" ht="15" x14ac:dyDescent="0.25">
      <c r="B34" s="22"/>
      <c r="C34" s="22"/>
      <c r="D34" s="23"/>
      <c r="E34" s="1" t="s">
        <v>35</v>
      </c>
      <c r="F34" s="8"/>
    </row>
    <row r="35" spans="2:6" s="19" customFormat="1" ht="15" x14ac:dyDescent="0.25">
      <c r="B35" s="22"/>
      <c r="C35" s="22"/>
      <c r="D35" s="23"/>
      <c r="E35" s="1" t="s">
        <v>36</v>
      </c>
      <c r="F35" s="11">
        <f>SUM(F30:F34)</f>
        <v>0</v>
      </c>
    </row>
    <row r="36" spans="2:6" s="19" customFormat="1" ht="15" x14ac:dyDescent="0.25">
      <c r="B36" s="22"/>
      <c r="C36" s="22"/>
      <c r="D36" s="23"/>
      <c r="E36" s="1" t="s">
        <v>38</v>
      </c>
      <c r="F36" s="10">
        <f>F35/F16</f>
        <v>0</v>
      </c>
    </row>
    <row r="37" spans="2:6" s="19" customFormat="1" ht="15" x14ac:dyDescent="0.25"/>
    <row r="38" spans="2:6" s="19" customFormat="1" ht="15" x14ac:dyDescent="0.25">
      <c r="B38" s="6" t="s">
        <v>39</v>
      </c>
      <c r="C38" s="15" t="e">
        <f>C32+C27+C20+C14</f>
        <v>#DIV/0!</v>
      </c>
      <c r="D38" s="5"/>
      <c r="E38" s="6" t="s">
        <v>40</v>
      </c>
      <c r="F38" s="15">
        <f>F36+F27+F17</f>
        <v>0</v>
      </c>
    </row>
    <row r="39" spans="2:6" s="19" customFormat="1" ht="15" x14ac:dyDescent="0.25">
      <c r="B39"/>
      <c r="C39"/>
      <c r="D39"/>
      <c r="E39"/>
      <c r="F39"/>
    </row>
    <row r="40" spans="2:6" s="19" customFormat="1" ht="15" x14ac:dyDescent="0.25">
      <c r="B40" s="25" t="s">
        <v>45</v>
      </c>
      <c r="C40" s="26"/>
      <c r="D40" s="26"/>
      <c r="E40" s="27"/>
      <c r="F40" s="11" t="e">
        <f>F38+C38</f>
        <v>#DIV/0!</v>
      </c>
    </row>
    <row r="41" spans="2:6" s="19" customFormat="1" ht="15" x14ac:dyDescent="0.25">
      <c r="B41" s="28" t="s">
        <v>46</v>
      </c>
      <c r="C41" s="28"/>
      <c r="D41" s="28"/>
      <c r="E41" s="28"/>
      <c r="F41" s="18">
        <v>0.2</v>
      </c>
    </row>
    <row r="42" spans="2:6" s="19" customFormat="1" ht="15" x14ac:dyDescent="0.25">
      <c r="B42" s="29" t="s">
        <v>47</v>
      </c>
      <c r="C42" s="30"/>
      <c r="D42" s="30"/>
      <c r="E42" s="31"/>
      <c r="F42" s="17" t="e">
        <f>F40+(F40*F41)</f>
        <v>#DIV/0!</v>
      </c>
    </row>
    <row r="43" spans="2:6" s="19" customFormat="1" ht="15" x14ac:dyDescent="0.25">
      <c r="B43" s="5"/>
      <c r="C43" s="5"/>
      <c r="D43" s="5"/>
      <c r="E43" s="5"/>
      <c r="F43" s="5"/>
    </row>
    <row r="44" spans="2:6" s="19" customFormat="1" ht="15" x14ac:dyDescent="0.25">
      <c r="B44" s="20"/>
      <c r="C44" s="20"/>
      <c r="D44" s="20"/>
      <c r="E44" s="20"/>
      <c r="F44" s="20"/>
    </row>
    <row r="45" spans="2:6" ht="15" hidden="1" customHeight="1" x14ac:dyDescent="0.25"/>
    <row r="46" spans="2:6" ht="15" hidden="1" customHeight="1" x14ac:dyDescent="0.25"/>
    <row r="47" spans="2:6" ht="15" hidden="1" customHeight="1" x14ac:dyDescent="0.25"/>
    <row r="48" spans="2:6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</sheetData>
  <mergeCells count="26">
    <mergeCell ref="B40:E40"/>
    <mergeCell ref="B41:E41"/>
    <mergeCell ref="B42:E42"/>
    <mergeCell ref="B44:F44"/>
    <mergeCell ref="E19:F19"/>
    <mergeCell ref="B22:C22"/>
    <mergeCell ref="B29:C29"/>
    <mergeCell ref="E29:F29"/>
    <mergeCell ref="B33:D36"/>
    <mergeCell ref="B37:F37"/>
    <mergeCell ref="B9:C9"/>
    <mergeCell ref="E9:F9"/>
    <mergeCell ref="B10:F10"/>
    <mergeCell ref="B11:C11"/>
    <mergeCell ref="E11:F11"/>
    <mergeCell ref="B16:C16"/>
    <mergeCell ref="A1:A1048576"/>
    <mergeCell ref="B1:F1"/>
    <mergeCell ref="G1:XFD44"/>
    <mergeCell ref="B2:F2"/>
    <mergeCell ref="B3:F3"/>
    <mergeCell ref="B4:F4"/>
    <mergeCell ref="B5:F5"/>
    <mergeCell ref="B6:F6"/>
    <mergeCell ref="B7:F7"/>
    <mergeCell ref="B8:F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16" workbookViewId="0">
      <selection activeCell="B6" sqref="B6:F6"/>
    </sheetView>
  </sheetViews>
  <sheetFormatPr defaultColWidth="0" defaultRowHeight="0" zeroHeight="1" x14ac:dyDescent="0.25"/>
  <cols>
    <col min="1" max="1" width="3.140625" style="19" customWidth="1"/>
    <col min="2" max="2" width="32" customWidth="1"/>
    <col min="3" max="3" width="10.7109375" customWidth="1"/>
    <col min="4" max="4" width="1.140625" customWidth="1"/>
    <col min="5" max="5" width="32" customWidth="1"/>
    <col min="6" max="6" width="10.7109375" customWidth="1"/>
    <col min="7" max="7" width="3.85546875" customWidth="1"/>
    <col min="8" max="16384" width="9.140625" hidden="1"/>
  </cols>
  <sheetData>
    <row r="1" spans="2:6" s="19" customFormat="1" ht="15" x14ac:dyDescent="0.25">
      <c r="B1" s="24" t="s">
        <v>49</v>
      </c>
      <c r="C1" s="24"/>
      <c r="D1" s="24"/>
      <c r="E1" s="24"/>
      <c r="F1" s="24"/>
    </row>
    <row r="2" spans="2:6" s="19" customFormat="1" ht="15" x14ac:dyDescent="0.25">
      <c r="B2" s="21"/>
      <c r="C2" s="21"/>
      <c r="D2" s="21"/>
      <c r="E2" s="21"/>
      <c r="F2" s="21"/>
    </row>
    <row r="3" spans="2:6" s="19" customFormat="1" ht="15" x14ac:dyDescent="0.25">
      <c r="B3" s="35" t="s">
        <v>0</v>
      </c>
      <c r="C3" s="35"/>
      <c r="D3" s="35"/>
      <c r="E3" s="35"/>
      <c r="F3" s="35"/>
    </row>
    <row r="4" spans="2:6" s="19" customFormat="1" ht="15" x14ac:dyDescent="0.25">
      <c r="B4" s="35" t="s">
        <v>52</v>
      </c>
      <c r="C4" s="35"/>
      <c r="D4" s="35"/>
      <c r="E4" s="35"/>
      <c r="F4" s="35"/>
    </row>
    <row r="5" spans="2:6" s="19" customFormat="1" ht="15" x14ac:dyDescent="0.25">
      <c r="B5" s="35" t="s">
        <v>57</v>
      </c>
      <c r="C5" s="35"/>
      <c r="D5" s="35"/>
      <c r="E5" s="35"/>
      <c r="F5" s="35"/>
    </row>
    <row r="6" spans="2:6" s="19" customFormat="1" ht="15" x14ac:dyDescent="0.25">
      <c r="B6" s="35" t="s">
        <v>54</v>
      </c>
      <c r="C6" s="35"/>
      <c r="D6" s="35"/>
      <c r="E6" s="35"/>
      <c r="F6" s="35"/>
    </row>
    <row r="7" spans="2:6" s="19" customFormat="1" ht="15" x14ac:dyDescent="0.25">
      <c r="B7" s="35" t="s">
        <v>1</v>
      </c>
      <c r="C7" s="35"/>
      <c r="D7" s="35"/>
      <c r="E7" s="35"/>
      <c r="F7" s="35"/>
    </row>
    <row r="8" spans="2:6" s="19" customFormat="1" ht="15" x14ac:dyDescent="0.25">
      <c r="B8" s="20"/>
      <c r="C8" s="20"/>
      <c r="D8" s="20"/>
      <c r="E8" s="20"/>
      <c r="F8" s="20"/>
    </row>
    <row r="9" spans="2:6" s="19" customFormat="1" ht="15" x14ac:dyDescent="0.25">
      <c r="B9" s="35" t="s">
        <v>2</v>
      </c>
      <c r="C9" s="35"/>
      <c r="D9" s="2"/>
      <c r="E9" s="35" t="s">
        <v>17</v>
      </c>
      <c r="F9" s="35"/>
    </row>
    <row r="10" spans="2:6" s="19" customFormat="1" ht="15" x14ac:dyDescent="0.25"/>
    <row r="11" spans="2:6" s="19" customFormat="1" ht="15" x14ac:dyDescent="0.25">
      <c r="B11" s="32" t="s">
        <v>3</v>
      </c>
      <c r="C11" s="33"/>
      <c r="D11" s="3"/>
      <c r="E11" s="32" t="s">
        <v>18</v>
      </c>
      <c r="F11" s="33"/>
    </row>
    <row r="12" spans="2:6" s="19" customFormat="1" ht="15" x14ac:dyDescent="0.25">
      <c r="B12" s="1" t="s">
        <v>4</v>
      </c>
      <c r="C12" s="7"/>
      <c r="D12" s="4"/>
      <c r="E12" s="1" t="s">
        <v>19</v>
      </c>
      <c r="F12" s="7"/>
    </row>
    <row r="13" spans="2:6" s="19" customFormat="1" ht="15" x14ac:dyDescent="0.25">
      <c r="B13" s="1" t="s">
        <v>5</v>
      </c>
      <c r="C13" s="8"/>
      <c r="D13" s="3"/>
      <c r="E13" s="1" t="s">
        <v>20</v>
      </c>
      <c r="F13" s="16">
        <v>7.0000000000000007E-2</v>
      </c>
    </row>
    <row r="14" spans="2:6" s="19" customFormat="1" ht="15" x14ac:dyDescent="0.25">
      <c r="B14" s="1" t="s">
        <v>6</v>
      </c>
      <c r="C14" s="10" t="e">
        <f>C12/C13</f>
        <v>#DIV/0!</v>
      </c>
      <c r="D14" s="3"/>
      <c r="E14" s="1" t="s">
        <v>24</v>
      </c>
      <c r="F14" s="12">
        <f>F12*7%</f>
        <v>0</v>
      </c>
    </row>
    <row r="15" spans="2:6" s="19" customFormat="1" ht="15" x14ac:dyDescent="0.25">
      <c r="B15"/>
      <c r="C15"/>
      <c r="D15"/>
      <c r="E15" s="1" t="s">
        <v>21</v>
      </c>
      <c r="F15" s="12">
        <f>F14/12</f>
        <v>0</v>
      </c>
    </row>
    <row r="16" spans="2:6" s="19" customFormat="1" ht="15" x14ac:dyDescent="0.25">
      <c r="B16" s="32" t="s">
        <v>7</v>
      </c>
      <c r="C16" s="33"/>
      <c r="D16" s="3"/>
      <c r="E16" s="1" t="s">
        <v>22</v>
      </c>
      <c r="F16" s="13">
        <v>840</v>
      </c>
    </row>
    <row r="17" spans="2:6" s="19" customFormat="1" ht="15" x14ac:dyDescent="0.25">
      <c r="B17" s="1" t="s">
        <v>4</v>
      </c>
      <c r="C17" s="7"/>
      <c r="D17" s="4"/>
      <c r="E17" s="1" t="s">
        <v>23</v>
      </c>
      <c r="F17" s="14">
        <f>F15/F16</f>
        <v>0</v>
      </c>
    </row>
    <row r="18" spans="2:6" s="19" customFormat="1" ht="15" x14ac:dyDescent="0.25">
      <c r="B18" s="1" t="s">
        <v>43</v>
      </c>
      <c r="C18" s="11">
        <f>C17*12</f>
        <v>0</v>
      </c>
      <c r="D18" s="3"/>
      <c r="E18"/>
      <c r="F18"/>
    </row>
    <row r="19" spans="2:6" s="19" customFormat="1" ht="15" x14ac:dyDescent="0.25">
      <c r="B19" s="1" t="s">
        <v>8</v>
      </c>
      <c r="C19" s="9"/>
      <c r="D19" s="4"/>
      <c r="E19" s="32" t="s">
        <v>25</v>
      </c>
      <c r="F19" s="33"/>
    </row>
    <row r="20" spans="2:6" s="19" customFormat="1" ht="15" x14ac:dyDescent="0.25">
      <c r="B20" s="1" t="s">
        <v>9</v>
      </c>
      <c r="C20" s="10" t="e">
        <f>C18/C19</f>
        <v>#DIV/0!</v>
      </c>
      <c r="D20" s="3"/>
      <c r="E20" s="1" t="s">
        <v>31</v>
      </c>
      <c r="F20" s="7"/>
    </row>
    <row r="21" spans="2:6" s="19" customFormat="1" ht="15" x14ac:dyDescent="0.25">
      <c r="B21"/>
      <c r="C21"/>
      <c r="D21"/>
      <c r="E21" s="1" t="s">
        <v>26</v>
      </c>
      <c r="F21" s="12">
        <f>F20/12</f>
        <v>0</v>
      </c>
    </row>
    <row r="22" spans="2:6" s="19" customFormat="1" ht="15" x14ac:dyDescent="0.25">
      <c r="B22" s="32" t="s">
        <v>10</v>
      </c>
      <c r="C22" s="33"/>
      <c r="D22" s="3"/>
      <c r="E22" s="1" t="s">
        <v>27</v>
      </c>
      <c r="F22" s="12">
        <f>F21</f>
        <v>0</v>
      </c>
    </row>
    <row r="23" spans="2:6" s="19" customFormat="1" ht="15" x14ac:dyDescent="0.25">
      <c r="B23" s="1" t="s">
        <v>11</v>
      </c>
      <c r="C23" s="7"/>
      <c r="D23" s="4"/>
      <c r="E23" s="1" t="s">
        <v>28</v>
      </c>
      <c r="F23" s="12">
        <f>F22/3</f>
        <v>0</v>
      </c>
    </row>
    <row r="24" spans="2:6" s="19" customFormat="1" ht="15" x14ac:dyDescent="0.25">
      <c r="B24" s="1" t="s">
        <v>12</v>
      </c>
      <c r="C24" s="8"/>
      <c r="D24" s="3"/>
      <c r="E24" s="1" t="s">
        <v>29</v>
      </c>
      <c r="F24" s="12">
        <f>F20*8%</f>
        <v>0</v>
      </c>
    </row>
    <row r="25" spans="2:6" s="19" customFormat="1" ht="15" x14ac:dyDescent="0.25">
      <c r="B25" s="1" t="s">
        <v>13</v>
      </c>
      <c r="C25" s="12">
        <f>C23*C24</f>
        <v>0</v>
      </c>
      <c r="D25" s="4"/>
      <c r="E25" s="1" t="s">
        <v>30</v>
      </c>
      <c r="F25" s="12">
        <f>F20*20%</f>
        <v>0</v>
      </c>
    </row>
    <row r="26" spans="2:6" s="19" customFormat="1" ht="15" x14ac:dyDescent="0.25">
      <c r="B26" s="1" t="s">
        <v>48</v>
      </c>
      <c r="C26" s="9"/>
      <c r="D26" s="4"/>
      <c r="E26" s="1" t="s">
        <v>41</v>
      </c>
      <c r="F26" s="12">
        <f>SUM(F20:F25)</f>
        <v>0</v>
      </c>
    </row>
    <row r="27" spans="2:6" s="19" customFormat="1" ht="15" x14ac:dyDescent="0.25">
      <c r="B27" s="1" t="s">
        <v>14</v>
      </c>
      <c r="C27" s="10" t="e">
        <f>C25/C26</f>
        <v>#DIV/0!</v>
      </c>
      <c r="D27" s="3"/>
      <c r="E27" s="1" t="s">
        <v>42</v>
      </c>
      <c r="F27" s="14">
        <f>F26/C31</f>
        <v>0</v>
      </c>
    </row>
    <row r="28" spans="2:6" s="19" customFormat="1" ht="15" x14ac:dyDescent="0.25">
      <c r="B28"/>
      <c r="C28"/>
      <c r="D28"/>
      <c r="E28"/>
      <c r="F28"/>
    </row>
    <row r="29" spans="2:6" s="19" customFormat="1" ht="15" x14ac:dyDescent="0.25">
      <c r="B29" s="32" t="s">
        <v>15</v>
      </c>
      <c r="C29" s="33"/>
      <c r="D29" s="3"/>
      <c r="E29" s="34" t="s">
        <v>32</v>
      </c>
      <c r="F29" s="34"/>
    </row>
    <row r="30" spans="2:6" s="19" customFormat="1" ht="15" x14ac:dyDescent="0.25">
      <c r="B30" s="1" t="s">
        <v>44</v>
      </c>
      <c r="C30" s="7"/>
      <c r="D30" s="4"/>
      <c r="E30" s="1" t="s">
        <v>55</v>
      </c>
      <c r="F30" s="11">
        <f>F12*1%</f>
        <v>0</v>
      </c>
    </row>
    <row r="31" spans="2:6" s="19" customFormat="1" ht="15" x14ac:dyDescent="0.25">
      <c r="B31" s="1" t="s">
        <v>22</v>
      </c>
      <c r="C31" s="13">
        <v>840</v>
      </c>
      <c r="D31" s="3"/>
      <c r="E31" s="1" t="s">
        <v>33</v>
      </c>
      <c r="F31" s="8"/>
    </row>
    <row r="32" spans="2:6" s="19" customFormat="1" ht="15" x14ac:dyDescent="0.25">
      <c r="B32" s="1" t="s">
        <v>16</v>
      </c>
      <c r="C32" s="14">
        <f>C30/C31</f>
        <v>0</v>
      </c>
      <c r="D32"/>
      <c r="E32" s="1" t="s">
        <v>34</v>
      </c>
      <c r="F32" s="8"/>
    </row>
    <row r="33" spans="2:6" s="19" customFormat="1" ht="15" x14ac:dyDescent="0.25">
      <c r="B33" s="22"/>
      <c r="C33" s="22"/>
      <c r="D33" s="23"/>
      <c r="E33" s="1" t="s">
        <v>37</v>
      </c>
      <c r="F33" s="8"/>
    </row>
    <row r="34" spans="2:6" s="19" customFormat="1" ht="15" x14ac:dyDescent="0.25">
      <c r="B34" s="22"/>
      <c r="C34" s="22"/>
      <c r="D34" s="23"/>
      <c r="E34" s="1" t="s">
        <v>35</v>
      </c>
      <c r="F34" s="8"/>
    </row>
    <row r="35" spans="2:6" s="19" customFormat="1" ht="15" x14ac:dyDescent="0.25">
      <c r="B35" s="22"/>
      <c r="C35" s="22"/>
      <c r="D35" s="23"/>
      <c r="E35" s="1" t="s">
        <v>36</v>
      </c>
      <c r="F35" s="11">
        <f>SUM(F30:F34)</f>
        <v>0</v>
      </c>
    </row>
    <row r="36" spans="2:6" s="19" customFormat="1" ht="15" x14ac:dyDescent="0.25">
      <c r="B36" s="22"/>
      <c r="C36" s="22"/>
      <c r="D36" s="23"/>
      <c r="E36" s="1" t="s">
        <v>38</v>
      </c>
      <c r="F36" s="10">
        <f>F35/F16</f>
        <v>0</v>
      </c>
    </row>
    <row r="37" spans="2:6" s="19" customFormat="1" ht="15" x14ac:dyDescent="0.25"/>
    <row r="38" spans="2:6" s="19" customFormat="1" ht="15" x14ac:dyDescent="0.25">
      <c r="B38" s="6" t="s">
        <v>39</v>
      </c>
      <c r="C38" s="15" t="e">
        <f>C32+C27+C20+C14</f>
        <v>#DIV/0!</v>
      </c>
      <c r="D38" s="5"/>
      <c r="E38" s="6" t="s">
        <v>40</v>
      </c>
      <c r="F38" s="15">
        <f>F36+F27+F17</f>
        <v>0</v>
      </c>
    </row>
    <row r="39" spans="2:6" s="19" customFormat="1" ht="15" x14ac:dyDescent="0.25">
      <c r="B39"/>
      <c r="C39"/>
      <c r="D39"/>
      <c r="E39"/>
      <c r="F39"/>
    </row>
    <row r="40" spans="2:6" s="19" customFormat="1" ht="15" x14ac:dyDescent="0.25">
      <c r="B40" s="25" t="s">
        <v>45</v>
      </c>
      <c r="C40" s="26"/>
      <c r="D40" s="26"/>
      <c r="E40" s="27"/>
      <c r="F40" s="11" t="e">
        <f>F38+C38</f>
        <v>#DIV/0!</v>
      </c>
    </row>
    <row r="41" spans="2:6" s="19" customFormat="1" ht="15" x14ac:dyDescent="0.25">
      <c r="B41" s="28" t="s">
        <v>46</v>
      </c>
      <c r="C41" s="28"/>
      <c r="D41" s="28"/>
      <c r="E41" s="28"/>
      <c r="F41" s="18">
        <v>0.2</v>
      </c>
    </row>
    <row r="42" spans="2:6" s="19" customFormat="1" ht="15" x14ac:dyDescent="0.25">
      <c r="B42" s="29" t="s">
        <v>47</v>
      </c>
      <c r="C42" s="30"/>
      <c r="D42" s="30"/>
      <c r="E42" s="31"/>
      <c r="F42" s="17" t="e">
        <f>F40+(F40*F41)</f>
        <v>#DIV/0!</v>
      </c>
    </row>
    <row r="43" spans="2:6" s="19" customFormat="1" ht="15" x14ac:dyDescent="0.25">
      <c r="B43" s="5"/>
      <c r="C43" s="5"/>
      <c r="D43" s="5"/>
      <c r="E43" s="5"/>
      <c r="F43" s="5"/>
    </row>
    <row r="44" spans="2:6" s="19" customFormat="1" ht="15" x14ac:dyDescent="0.25">
      <c r="B44" s="20"/>
      <c r="C44" s="20"/>
      <c r="D44" s="20"/>
      <c r="E44" s="20"/>
      <c r="F44" s="20"/>
    </row>
    <row r="45" spans="2:6" ht="15" hidden="1" customHeight="1" x14ac:dyDescent="0.25"/>
    <row r="46" spans="2:6" ht="15" hidden="1" customHeight="1" x14ac:dyDescent="0.25"/>
    <row r="47" spans="2:6" ht="15" hidden="1" customHeight="1" x14ac:dyDescent="0.25"/>
    <row r="48" spans="2:6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</sheetData>
  <mergeCells count="26">
    <mergeCell ref="B40:E40"/>
    <mergeCell ref="B41:E41"/>
    <mergeCell ref="B42:E42"/>
    <mergeCell ref="B44:F44"/>
    <mergeCell ref="E19:F19"/>
    <mergeCell ref="B22:C22"/>
    <mergeCell ref="B29:C29"/>
    <mergeCell ref="E29:F29"/>
    <mergeCell ref="B33:D36"/>
    <mergeCell ref="B37:F37"/>
    <mergeCell ref="B9:C9"/>
    <mergeCell ref="E9:F9"/>
    <mergeCell ref="B10:F10"/>
    <mergeCell ref="B11:C11"/>
    <mergeCell ref="E11:F11"/>
    <mergeCell ref="B16:C16"/>
    <mergeCell ref="A1:A1048576"/>
    <mergeCell ref="B1:F1"/>
    <mergeCell ref="G1:XFD44"/>
    <mergeCell ref="B2:F2"/>
    <mergeCell ref="B3:F3"/>
    <mergeCell ref="B4:F4"/>
    <mergeCell ref="B5:F5"/>
    <mergeCell ref="B6:F6"/>
    <mergeCell ref="B7:F7"/>
    <mergeCell ref="B8:F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Item 01</vt:lpstr>
      <vt:lpstr>Item 02</vt:lpstr>
      <vt:lpstr>Item 03</vt:lpstr>
      <vt:lpstr>Item 04</vt:lpstr>
      <vt:lpstr>Item 05</vt:lpstr>
      <vt:lpstr>'Item 01'!Area_de_impressao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2022-07-05T12:04:20Z</cp:lastPrinted>
  <dcterms:created xsi:type="dcterms:W3CDTF">2021-03-26T18:26:51Z</dcterms:created>
  <dcterms:modified xsi:type="dcterms:W3CDTF">2022-07-20T20:09:19Z</dcterms:modified>
</cp:coreProperties>
</file>